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écio Gomes\Downloads\"/>
    </mc:Choice>
  </mc:AlternateContent>
  <xr:revisionPtr revIDLastSave="0" documentId="8_{853A7E68-9F82-48E7-8862-1DC936FDE720}" xr6:coauthVersionLast="47" xr6:coauthVersionMax="47" xr10:uidLastSave="{00000000-0000-0000-0000-000000000000}"/>
  <bookViews>
    <workbookView xWindow="28680" yWindow="-120" windowWidth="29040" windowHeight="15720" firstSheet="1" activeTab="2" xr2:uid="{8BBE0500-EF44-43FB-90D2-E7E4059E84FF}"/>
  </bookViews>
  <sheets>
    <sheet name="Recursos_29022024" sheetId="6" r:id="rId1"/>
    <sheet name="Superior_Química" sheetId="1" r:id="rId2"/>
    <sheet name="Superior_Agronomia" sheetId="2" r:id="rId3"/>
    <sheet name="Subsequente_Agricultura" sheetId="3" r:id="rId4"/>
    <sheet name="Subsequente_Agroindústria" sheetId="4" r:id="rId5"/>
    <sheet name="Subsequente_Zootecnia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29" i="1"/>
  <c r="B28" i="1"/>
  <c r="B26" i="1"/>
  <c r="B25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tc={CCEC5A2B-DF44-4685-B6EE-0AB69A8B33DC}</author>
  </authors>
  <commentList>
    <comment ref="N8" authorId="0" shapeId="0" xr:uid="{CCEC5A2B-DF44-4685-B6EE-0AB69A8B33D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Fabricio
Vou baixar esta planilha e apagar as pendências para enviar parra a ASCOM</t>
        </r>
      </text>
    </comment>
  </commentList>
</comments>
</file>

<file path=xl/sharedStrings.xml><?xml version="1.0" encoding="utf-8"?>
<sst xmlns="http://schemas.openxmlformats.org/spreadsheetml/2006/main" count="650" uniqueCount="164">
  <si>
    <t>Candidatos</t>
  </si>
  <si>
    <t>Recurso</t>
  </si>
  <si>
    <t>Decisão</t>
  </si>
  <si>
    <t>Evilly Mayara Bispo da Silva</t>
  </si>
  <si>
    <t>Candidato com nota insuficiente para Amplpa concorrência. Possível remanejado em caso de vaga ociosa</t>
  </si>
  <si>
    <t>Nome do Candidato</t>
  </si>
  <si>
    <t>Média Final</t>
  </si>
  <si>
    <t>Curso</t>
  </si>
  <si>
    <t>Turno</t>
  </si>
  <si>
    <t>Modalidade</t>
  </si>
  <si>
    <t xml:space="preserve">Tipo de Vaga </t>
  </si>
  <si>
    <t>ENEM Linguagem</t>
  </si>
  <si>
    <t>ENEM Humanas</t>
  </si>
  <si>
    <t>ENEM Natureza</t>
  </si>
  <si>
    <t>ENEM Matemática</t>
  </si>
  <si>
    <t>ENEM Redação</t>
  </si>
  <si>
    <t>Ordem de Classificação</t>
  </si>
  <si>
    <t>Situação de Matrícula</t>
  </si>
  <si>
    <t>Pendência</t>
  </si>
  <si>
    <t>Situação q-Acadêmico</t>
  </si>
  <si>
    <t>Matrícula</t>
  </si>
  <si>
    <t>José Gabriel Soares Pinto</t>
  </si>
  <si>
    <t>Licenciatura em Química</t>
  </si>
  <si>
    <t>Noturno</t>
  </si>
  <si>
    <t>Presencial</t>
  </si>
  <si>
    <t>Ampla concorrência</t>
  </si>
  <si>
    <t>1°</t>
  </si>
  <si>
    <t>DEFERIDO</t>
  </si>
  <si>
    <t>N/A</t>
  </si>
  <si>
    <t>Higor Velozo da Silva</t>
  </si>
  <si>
    <t>2º</t>
  </si>
  <si>
    <t>Rafaela Maria França de Santana</t>
  </si>
  <si>
    <t>3º</t>
  </si>
  <si>
    <t>Isabella Barbosa de Sousa</t>
  </si>
  <si>
    <t>4º</t>
  </si>
  <si>
    <t>Mateus Fernandes Silva</t>
  </si>
  <si>
    <t>5º</t>
  </si>
  <si>
    <t>Francielly Sabrinny Miguel da Silva</t>
  </si>
  <si>
    <t>6º</t>
  </si>
  <si>
    <t>Kleiton Caique do Nascimento Oliveira</t>
  </si>
  <si>
    <t>7º</t>
  </si>
  <si>
    <t>Sarah Noemya Amaral dos Santos</t>
  </si>
  <si>
    <t>8º</t>
  </si>
  <si>
    <t>Dayanne Letícia Lima de Souza</t>
  </si>
  <si>
    <t>9º</t>
  </si>
  <si>
    <t>Louis Miguel Torres da Silva </t>
  </si>
  <si>
    <t>10º</t>
  </si>
  <si>
    <t>Josemar Luiz da Silva</t>
  </si>
  <si>
    <t>11º</t>
  </si>
  <si>
    <t>Gabriel Henrique de Lima Silva</t>
  </si>
  <si>
    <t>12º</t>
  </si>
  <si>
    <t>Elias Manoel Dias da Silva</t>
  </si>
  <si>
    <t>LI_EP</t>
  </si>
  <si>
    <t>1º</t>
  </si>
  <si>
    <t>Aylton José Santana da Silva</t>
  </si>
  <si>
    <t>13º</t>
  </si>
  <si>
    <t>Cadastrado</t>
  </si>
  <si>
    <t>20241QU1VT0138</t>
  </si>
  <si>
    <t>Millena Maria De Santana</t>
  </si>
  <si>
    <t>14º</t>
  </si>
  <si>
    <t>Micaelly dos Santos Gouveia</t>
  </si>
  <si>
    <t>15º</t>
  </si>
  <si>
    <t>Edmilton de Moura Barros</t>
  </si>
  <si>
    <t>16º</t>
  </si>
  <si>
    <t>Maria Eduarda de Oliveira Aguiar</t>
  </si>
  <si>
    <t>17º</t>
  </si>
  <si>
    <t>20241QU1VT0146</t>
  </si>
  <si>
    <t>Thais Mirelly de Farias Amaro</t>
  </si>
  <si>
    <t>LI_PPI</t>
  </si>
  <si>
    <t>Evelyn Rayane Farias de Lima</t>
  </si>
  <si>
    <t>18º</t>
  </si>
  <si>
    <t>Gustavo Laurentino Felix da Silva</t>
  </si>
  <si>
    <t>Aline Soares da Silva</t>
  </si>
  <si>
    <t>19º</t>
  </si>
  <si>
    <t>Jobson Nogueira Sales</t>
  </si>
  <si>
    <t>Verônica Laurentino dos Santos</t>
  </si>
  <si>
    <t>Jucélia Luiza da Silva</t>
  </si>
  <si>
    <t xml:space="preserve"> LB_EP</t>
  </si>
  <si>
    <t>20241QU1VT0154</t>
  </si>
  <si>
    <t>Maria de Fátima da Silva Santos</t>
  </si>
  <si>
    <t>Rayane Emanuelly de Lima Souza</t>
  </si>
  <si>
    <t>20º</t>
  </si>
  <si>
    <t>João Vinicius da Silva Abreu</t>
  </si>
  <si>
    <t>LB_PPI</t>
  </si>
  <si>
    <t>20241QU1VT0162</t>
  </si>
  <si>
    <t>Candidato</t>
  </si>
  <si>
    <t xml:space="preserve">Turno </t>
  </si>
  <si>
    <t>Tipo de Vaga</t>
  </si>
  <si>
    <t>EM Escola Pública</t>
  </si>
  <si>
    <t>Autodeclaração</t>
  </si>
  <si>
    <t>Dependencia Financeira</t>
  </si>
  <si>
    <t>Weverton Souza de Oliveira</t>
  </si>
  <si>
    <t>Diurno</t>
  </si>
  <si>
    <t>s</t>
  </si>
  <si>
    <t>n</t>
  </si>
  <si>
    <t>Elizângela Christina Lima Campelo</t>
  </si>
  <si>
    <t>Laura Regina Ferreira da Silva</t>
  </si>
  <si>
    <t>Abdenigo Rodrigues de Oliveira Neto</t>
  </si>
  <si>
    <t xml:space="preserve">LI_EP </t>
  </si>
  <si>
    <t>Sthefanny Blessing Lima Osuji</t>
  </si>
  <si>
    <t>Eloysa do Nascimento Cavalcanti</t>
  </si>
  <si>
    <t>José Odilon Alencar e Sá da Penha</t>
  </si>
  <si>
    <t>Gleice Daniela da Silva</t>
  </si>
  <si>
    <t>Matheus Gabriel Silva de Oliveira</t>
  </si>
  <si>
    <t>Vinícius de Oliveira e Silva</t>
  </si>
  <si>
    <t>Francisco Welitonde Carvalho Silva</t>
  </si>
  <si>
    <t>Maria Paloma Xavier do Nascimento</t>
  </si>
  <si>
    <t>Vilmara Félix da Silva</t>
  </si>
  <si>
    <t>Maria José Sipriano da Silva</t>
  </si>
  <si>
    <t>Asafe Racal da Silva Santana</t>
  </si>
  <si>
    <t>Aline da Conceição Paixão</t>
  </si>
  <si>
    <t>José Edison da Silva</t>
  </si>
  <si>
    <t>Adenilson Magno de Andrade</t>
  </si>
  <si>
    <t xml:space="preserve">Matheus Gabriel Silva de Oliveira </t>
  </si>
  <si>
    <t>531,38</t>
  </si>
  <si>
    <t xml:space="preserve">LB_PPI  </t>
  </si>
  <si>
    <t>Raylla de Sousa</t>
  </si>
  <si>
    <t>Desclassificado (a)</t>
  </si>
  <si>
    <t>Vitória Caroline da Silva Moura</t>
  </si>
  <si>
    <t>Felipe de Oliveira Santos</t>
  </si>
  <si>
    <t>média FINAL</t>
  </si>
  <si>
    <t>Agricultura</t>
  </si>
  <si>
    <t>Manhã</t>
  </si>
  <si>
    <t>Subsequente</t>
  </si>
  <si>
    <t>DEFERIDA</t>
  </si>
  <si>
    <t>Efetivada</t>
  </si>
  <si>
    <t>Ok</t>
  </si>
  <si>
    <t>Dáuria Teresa Gomes Ferraz dos Santos</t>
  </si>
  <si>
    <t>Maria Joseane de Lima</t>
  </si>
  <si>
    <t>Leydyanne Bento Barbosa Figueirêdo</t>
  </si>
  <si>
    <t>Tainá Soares dos Santos</t>
  </si>
  <si>
    <t>Agroindústria</t>
  </si>
  <si>
    <t>manhã</t>
  </si>
  <si>
    <t>Ampla Concorrência</t>
  </si>
  <si>
    <t>José Matheus Gomes Ferraz</t>
  </si>
  <si>
    <t>2°</t>
  </si>
  <si>
    <t>Isaque Mateus Gomes da Silva</t>
  </si>
  <si>
    <t>NÃO DEFERIDA</t>
  </si>
  <si>
    <t>--</t>
  </si>
  <si>
    <t>não efetivada</t>
  </si>
  <si>
    <t>Angela Araujo de Lima</t>
  </si>
  <si>
    <t>Amanda Suelen Feitosa Moreira</t>
  </si>
  <si>
    <t>3°</t>
  </si>
  <si>
    <t>Não efetivada</t>
  </si>
  <si>
    <t>Dayvid Silvano Ferreira da Silva</t>
  </si>
  <si>
    <t>Danilo Profírio da Silva</t>
  </si>
  <si>
    <t>4°</t>
  </si>
  <si>
    <t>Cainã de Souza Alves</t>
  </si>
  <si>
    <t>Mykaelle Santiago da Silva</t>
  </si>
  <si>
    <t>5°</t>
  </si>
  <si>
    <t>Danúbia Pereira Profírio da Silva</t>
  </si>
  <si>
    <t>7°</t>
  </si>
  <si>
    <t>Jonathas Lourenço da Cruz</t>
  </si>
  <si>
    <t>Ana Paula Silva da Souza</t>
  </si>
  <si>
    <t>6°</t>
  </si>
  <si>
    <t>Maria Alliny Silva</t>
  </si>
  <si>
    <t>LB_EP</t>
  </si>
  <si>
    <t>Mikaely da Silva Espíndola</t>
  </si>
  <si>
    <t>Sub-Zoo</t>
  </si>
  <si>
    <t>Amppla concorrência</t>
  </si>
  <si>
    <t>Ok!</t>
  </si>
  <si>
    <t>Vanuza Albuquerque Marques Silva</t>
  </si>
  <si>
    <t>INDEFERIDO</t>
  </si>
  <si>
    <t>Não entregou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</si>
</sst>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1F1F1F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1F1F1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/>
    <xf numFmtId="0" fontId="5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5" fillId="5" borderId="0" xfId="0" applyFont="1" applyFill="1"/>
    <xf numFmtId="2" fontId="0" fillId="0" borderId="0" xfId="0" applyNumberFormat="1"/>
    <xf numFmtId="2" fontId="0" fillId="5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suário Convidado" id="{917998AD-F7F2-4BD9-BCFF-F6EDEA208320}" userId="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8" dT="2024-03-05T00:03:03.50" personId="{917998AD-F7F2-4BD9-BCFF-F6EDEA208320}" id="{CCEC5A2B-DF44-4685-B6EE-0AB69A8B33DC}">
    <text>Fabricio
Vou baixar esta planilha e apagar as pendências para enviar parra a ASCOM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8269D-C92E-450D-8BB0-C4F2E568B763}">
  <dimension ref="A1:C2"/>
  <sheetViews>
    <sheetView workbookViewId="0">
      <selection activeCell="C3" sqref="C3"/>
    </sheetView>
  </sheetViews>
  <sheetFormatPr defaultRowHeight="15" x14ac:dyDescent="0.25"/>
  <cols>
    <col min="1" max="1" width="23.5703125" bestFit="1" customWidth="1"/>
    <col min="3" max="3" width="88.5703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5" t="s">
        <v>3</v>
      </c>
      <c r="C2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3347-F15D-41F8-90F9-E9473EA27D3B}">
  <dimension ref="A1:P29"/>
  <sheetViews>
    <sheetView workbookViewId="0">
      <selection activeCell="N19" sqref="N19"/>
    </sheetView>
  </sheetViews>
  <sheetFormatPr defaultRowHeight="15" x14ac:dyDescent="0.25"/>
  <cols>
    <col min="1" max="1" width="36" bestFit="1" customWidth="1"/>
    <col min="2" max="2" width="12.140625" bestFit="1" customWidth="1"/>
    <col min="3" max="3" width="22.85546875" bestFit="1" customWidth="1"/>
    <col min="4" max="4" width="8.42578125" bestFit="1" customWidth="1"/>
    <col min="5" max="5" width="11.5703125" bestFit="1" customWidth="1"/>
    <col min="6" max="6" width="23" bestFit="1" customWidth="1"/>
    <col min="7" max="7" width="16.28515625" hidden="1" customWidth="1"/>
    <col min="8" max="8" width="14.85546875" hidden="1" customWidth="1"/>
    <col min="9" max="9" width="14.7109375" hidden="1" customWidth="1"/>
    <col min="10" max="10" width="17.28515625" hidden="1" customWidth="1"/>
    <col min="11" max="11" width="14.140625" hidden="1" customWidth="1"/>
    <col min="12" max="12" width="21.85546875" bestFit="1" customWidth="1"/>
    <col min="13" max="13" width="20.28515625" bestFit="1" customWidth="1"/>
    <col min="14" max="14" width="49.42578125" customWidth="1"/>
    <col min="15" max="15" width="20.7109375" bestFit="1" customWidth="1"/>
    <col min="16" max="16" width="17.42578125" bestFit="1" customWidth="1"/>
  </cols>
  <sheetData>
    <row r="1" spans="1:16" x14ac:dyDescent="0.25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</row>
    <row r="2" spans="1:16" x14ac:dyDescent="0.25">
      <c r="A2" s="5" t="s">
        <v>21</v>
      </c>
      <c r="B2" s="8">
        <f t="shared" ref="B2:B19" si="0" xml:space="preserve"> AVERAGE(G2:K2)</f>
        <v>617.41999999999996</v>
      </c>
      <c r="C2" s="7" t="s">
        <v>22</v>
      </c>
      <c r="D2" s="7" t="s">
        <v>23</v>
      </c>
      <c r="E2" s="7" t="s">
        <v>24</v>
      </c>
      <c r="F2" s="28" t="s">
        <v>25</v>
      </c>
      <c r="G2" s="8">
        <v>543.20000000000005</v>
      </c>
      <c r="H2" s="8">
        <v>625.9</v>
      </c>
      <c r="I2" s="8">
        <v>431.7</v>
      </c>
      <c r="J2" s="8">
        <v>646.29999999999995</v>
      </c>
      <c r="K2" s="8">
        <v>840</v>
      </c>
      <c r="L2" s="7" t="s">
        <v>26</v>
      </c>
      <c r="M2" s="7" t="s">
        <v>27</v>
      </c>
      <c r="N2" s="7" t="s">
        <v>28</v>
      </c>
      <c r="O2" s="7"/>
      <c r="P2" s="7"/>
    </row>
    <row r="3" spans="1:16" x14ac:dyDescent="0.25">
      <c r="A3" t="s">
        <v>29</v>
      </c>
      <c r="B3" s="8">
        <f t="shared" si="0"/>
        <v>599.54</v>
      </c>
      <c r="C3" s="7" t="s">
        <v>22</v>
      </c>
      <c r="D3" s="7" t="s">
        <v>23</v>
      </c>
      <c r="E3" s="7" t="s">
        <v>24</v>
      </c>
      <c r="F3" s="28" t="s">
        <v>25</v>
      </c>
      <c r="G3" s="8">
        <v>570.79999999999995</v>
      </c>
      <c r="H3" s="8">
        <v>581.6</v>
      </c>
      <c r="I3" s="8">
        <v>584.1</v>
      </c>
      <c r="J3" s="8">
        <v>601.20000000000005</v>
      </c>
      <c r="K3" s="8">
        <v>660</v>
      </c>
      <c r="L3" s="7" t="s">
        <v>30</v>
      </c>
      <c r="M3" s="7" t="s">
        <v>27</v>
      </c>
      <c r="N3" s="7" t="s">
        <v>28</v>
      </c>
      <c r="O3" s="7"/>
      <c r="P3" s="7"/>
    </row>
    <row r="4" spans="1:16" x14ac:dyDescent="0.25">
      <c r="A4" s="5" t="s">
        <v>31</v>
      </c>
      <c r="B4" s="8">
        <f t="shared" si="0"/>
        <v>591.36</v>
      </c>
      <c r="C4" s="7" t="s">
        <v>22</v>
      </c>
      <c r="D4" s="7" t="s">
        <v>23</v>
      </c>
      <c r="E4" s="7" t="s">
        <v>24</v>
      </c>
      <c r="F4" s="28" t="s">
        <v>25</v>
      </c>
      <c r="G4" s="8">
        <v>511.4</v>
      </c>
      <c r="H4" s="8">
        <v>496.1</v>
      </c>
      <c r="I4" s="8">
        <v>542.79999999999995</v>
      </c>
      <c r="J4" s="8">
        <v>526.5</v>
      </c>
      <c r="K4" s="8">
        <v>880</v>
      </c>
      <c r="L4" s="7" t="s">
        <v>32</v>
      </c>
      <c r="M4" s="7" t="s">
        <v>27</v>
      </c>
      <c r="N4" s="7" t="s">
        <v>28</v>
      </c>
      <c r="O4" s="7"/>
      <c r="P4" s="7"/>
    </row>
    <row r="5" spans="1:16" x14ac:dyDescent="0.25">
      <c r="A5" s="5" t="s">
        <v>33</v>
      </c>
      <c r="B5" s="8">
        <f t="shared" si="0"/>
        <v>588.4</v>
      </c>
      <c r="C5" s="7" t="s">
        <v>22</v>
      </c>
      <c r="D5" s="7" t="s">
        <v>23</v>
      </c>
      <c r="E5" s="7" t="s">
        <v>24</v>
      </c>
      <c r="F5" s="28" t="s">
        <v>25</v>
      </c>
      <c r="G5" s="8">
        <v>547.79999999999995</v>
      </c>
      <c r="H5" s="8">
        <v>505.9</v>
      </c>
      <c r="I5" s="8">
        <v>510.4</v>
      </c>
      <c r="J5" s="8">
        <v>597.9</v>
      </c>
      <c r="K5" s="8">
        <v>780</v>
      </c>
      <c r="L5" s="7" t="s">
        <v>34</v>
      </c>
      <c r="M5" s="7" t="s">
        <v>27</v>
      </c>
      <c r="N5" s="7" t="s">
        <v>28</v>
      </c>
      <c r="O5" s="7"/>
      <c r="P5" s="7"/>
    </row>
    <row r="6" spans="1:16" x14ac:dyDescent="0.25">
      <c r="A6" t="s">
        <v>35</v>
      </c>
      <c r="B6" s="8">
        <f t="shared" si="0"/>
        <v>583.1</v>
      </c>
      <c r="C6" s="7" t="s">
        <v>22</v>
      </c>
      <c r="D6" s="7" t="s">
        <v>23</v>
      </c>
      <c r="E6" s="7" t="s">
        <v>24</v>
      </c>
      <c r="F6" s="28" t="s">
        <v>25</v>
      </c>
      <c r="G6" s="8">
        <v>525.5</v>
      </c>
      <c r="H6" s="8">
        <v>525.5</v>
      </c>
      <c r="I6" s="8">
        <v>512.70000000000005</v>
      </c>
      <c r="J6" s="8">
        <v>591.79999999999995</v>
      </c>
      <c r="K6" s="8">
        <v>760</v>
      </c>
      <c r="L6" s="7" t="s">
        <v>36</v>
      </c>
      <c r="M6" s="7" t="s">
        <v>27</v>
      </c>
      <c r="N6" s="7" t="s">
        <v>28</v>
      </c>
      <c r="O6" s="7"/>
      <c r="P6" s="7"/>
    </row>
    <row r="7" spans="1:16" x14ac:dyDescent="0.25">
      <c r="A7" t="s">
        <v>37</v>
      </c>
      <c r="B7" s="8">
        <f t="shared" si="0"/>
        <v>581.28</v>
      </c>
      <c r="C7" s="7" t="s">
        <v>22</v>
      </c>
      <c r="D7" s="7" t="s">
        <v>23</v>
      </c>
      <c r="E7" s="7" t="s">
        <v>24</v>
      </c>
      <c r="F7" s="28" t="s">
        <v>25</v>
      </c>
      <c r="G7" s="8">
        <v>564.70000000000005</v>
      </c>
      <c r="H7" s="8">
        <v>553.20000000000005</v>
      </c>
      <c r="I7" s="8">
        <v>471.6</v>
      </c>
      <c r="J7" s="8">
        <v>556.9</v>
      </c>
      <c r="K7" s="8">
        <v>760</v>
      </c>
      <c r="L7" s="7" t="s">
        <v>38</v>
      </c>
      <c r="M7" s="7" t="s">
        <v>27</v>
      </c>
      <c r="N7" s="7" t="s">
        <v>28</v>
      </c>
      <c r="O7" s="7"/>
      <c r="P7" s="7"/>
    </row>
    <row r="8" spans="1:16" x14ac:dyDescent="0.25">
      <c r="A8" t="s">
        <v>39</v>
      </c>
      <c r="B8" s="8">
        <f t="shared" si="0"/>
        <v>574.5</v>
      </c>
      <c r="C8" s="7" t="s">
        <v>22</v>
      </c>
      <c r="D8" s="7" t="s">
        <v>23</v>
      </c>
      <c r="E8" s="7" t="s">
        <v>24</v>
      </c>
      <c r="F8" s="28" t="s">
        <v>25</v>
      </c>
      <c r="G8" s="8">
        <v>600</v>
      </c>
      <c r="H8" s="8">
        <v>606.20000000000005</v>
      </c>
      <c r="I8" s="8">
        <v>550.4</v>
      </c>
      <c r="J8" s="8">
        <v>535.9</v>
      </c>
      <c r="K8" s="8">
        <v>580</v>
      </c>
      <c r="L8" s="7" t="s">
        <v>40</v>
      </c>
      <c r="M8" s="7" t="s">
        <v>27</v>
      </c>
      <c r="N8" s="7" t="s">
        <v>28</v>
      </c>
      <c r="O8" s="7"/>
      <c r="P8" s="7"/>
    </row>
    <row r="9" spans="1:16" x14ac:dyDescent="0.25">
      <c r="A9" s="9" t="s">
        <v>41</v>
      </c>
      <c r="B9" s="8">
        <f t="shared" si="0"/>
        <v>574.02</v>
      </c>
      <c r="C9" s="7" t="s">
        <v>22</v>
      </c>
      <c r="D9" s="7" t="s">
        <v>23</v>
      </c>
      <c r="E9" s="7" t="s">
        <v>24</v>
      </c>
      <c r="F9" s="28" t="s">
        <v>25</v>
      </c>
      <c r="G9" s="8">
        <v>526.5</v>
      </c>
      <c r="H9" s="8">
        <v>530.9</v>
      </c>
      <c r="I9" s="8">
        <v>577.6</v>
      </c>
      <c r="J9" s="8">
        <v>435.1</v>
      </c>
      <c r="K9" s="8">
        <v>800</v>
      </c>
      <c r="L9" s="7" t="s">
        <v>42</v>
      </c>
      <c r="M9" s="7" t="s">
        <v>27</v>
      </c>
      <c r="N9" s="7" t="s">
        <v>28</v>
      </c>
      <c r="O9" s="7"/>
      <c r="P9" s="7"/>
    </row>
    <row r="10" spans="1:16" x14ac:dyDescent="0.25">
      <c r="A10" s="5" t="s">
        <v>43</v>
      </c>
      <c r="B10" s="8">
        <f t="shared" si="0"/>
        <v>557.9799999999999</v>
      </c>
      <c r="C10" s="7" t="s">
        <v>22</v>
      </c>
      <c r="D10" s="7" t="s">
        <v>23</v>
      </c>
      <c r="E10" s="7" t="s">
        <v>24</v>
      </c>
      <c r="F10" s="28" t="s">
        <v>25</v>
      </c>
      <c r="G10" s="8">
        <v>550.4</v>
      </c>
      <c r="H10" s="8">
        <v>499.2</v>
      </c>
      <c r="I10" s="8">
        <v>431.8</v>
      </c>
      <c r="J10" s="8">
        <v>528.5</v>
      </c>
      <c r="K10" s="8">
        <v>780</v>
      </c>
      <c r="L10" s="7" t="s">
        <v>44</v>
      </c>
      <c r="M10" s="7" t="s">
        <v>27</v>
      </c>
      <c r="N10" s="7" t="s">
        <v>28</v>
      </c>
      <c r="O10" s="7"/>
      <c r="P10" s="7"/>
    </row>
    <row r="11" spans="1:16" x14ac:dyDescent="0.25">
      <c r="A11" s="5" t="s">
        <v>45</v>
      </c>
      <c r="B11" s="8">
        <f t="shared" si="0"/>
        <v>551.04</v>
      </c>
      <c r="C11" s="7" t="s">
        <v>22</v>
      </c>
      <c r="D11" s="7" t="s">
        <v>23</v>
      </c>
      <c r="E11" s="7" t="s">
        <v>24</v>
      </c>
      <c r="F11" s="28" t="s">
        <v>25</v>
      </c>
      <c r="G11" s="8">
        <v>565.6</v>
      </c>
      <c r="H11" s="8">
        <v>549.4</v>
      </c>
      <c r="I11" s="8">
        <v>434.6</v>
      </c>
      <c r="J11" s="8">
        <v>565.6</v>
      </c>
      <c r="K11" s="8">
        <v>640</v>
      </c>
      <c r="L11" s="7" t="s">
        <v>46</v>
      </c>
      <c r="M11" s="7" t="s">
        <v>27</v>
      </c>
      <c r="N11" s="7" t="s">
        <v>28</v>
      </c>
      <c r="O11" s="7"/>
      <c r="P11" s="7"/>
    </row>
    <row r="12" spans="1:16" x14ac:dyDescent="0.25">
      <c r="A12" t="s">
        <v>47</v>
      </c>
      <c r="B12" s="8">
        <f t="shared" si="0"/>
        <v>549.48</v>
      </c>
      <c r="C12" s="7" t="s">
        <v>22</v>
      </c>
      <c r="D12" s="7" t="s">
        <v>23</v>
      </c>
      <c r="E12" s="7" t="s">
        <v>24</v>
      </c>
      <c r="F12" s="28" t="s">
        <v>25</v>
      </c>
      <c r="G12" s="8">
        <v>525.1</v>
      </c>
      <c r="H12" s="8">
        <v>560.4</v>
      </c>
      <c r="I12" s="8">
        <v>560.79999999999995</v>
      </c>
      <c r="J12" s="8">
        <v>521.1</v>
      </c>
      <c r="K12" s="8">
        <v>580</v>
      </c>
      <c r="L12" s="7" t="s">
        <v>48</v>
      </c>
      <c r="M12" s="7" t="s">
        <v>27</v>
      </c>
      <c r="N12" s="7" t="s">
        <v>28</v>
      </c>
      <c r="O12" s="7"/>
      <c r="P12" s="7"/>
    </row>
    <row r="13" spans="1:16" x14ac:dyDescent="0.25">
      <c r="A13" t="s">
        <v>49</v>
      </c>
      <c r="B13" s="8">
        <f t="shared" si="0"/>
        <v>549.1400000000001</v>
      </c>
      <c r="C13" s="7" t="s">
        <v>22</v>
      </c>
      <c r="D13" s="7" t="s">
        <v>23</v>
      </c>
      <c r="E13" s="7" t="s">
        <v>24</v>
      </c>
      <c r="F13" s="28" t="s">
        <v>25</v>
      </c>
      <c r="G13" s="8">
        <v>504</v>
      </c>
      <c r="H13" s="8">
        <v>583.20000000000005</v>
      </c>
      <c r="I13" s="8">
        <v>521.1</v>
      </c>
      <c r="J13" s="8">
        <v>437.4</v>
      </c>
      <c r="K13" s="8">
        <v>700</v>
      </c>
      <c r="L13" s="7" t="s">
        <v>50</v>
      </c>
      <c r="M13" s="7" t="s">
        <v>27</v>
      </c>
      <c r="N13" s="7" t="s">
        <v>28</v>
      </c>
      <c r="O13" s="7"/>
      <c r="P13" s="7"/>
    </row>
    <row r="14" spans="1:16" x14ac:dyDescent="0.25">
      <c r="A14" s="5" t="s">
        <v>51</v>
      </c>
      <c r="B14" s="8">
        <f t="shared" si="0"/>
        <v>543.04</v>
      </c>
      <c r="C14" s="7" t="s">
        <v>22</v>
      </c>
      <c r="D14" s="7" t="s">
        <v>23</v>
      </c>
      <c r="E14" s="7" t="s">
        <v>24</v>
      </c>
      <c r="F14" s="7" t="s">
        <v>52</v>
      </c>
      <c r="G14" s="8">
        <v>533.79999999999995</v>
      </c>
      <c r="H14" s="8">
        <v>466.2</v>
      </c>
      <c r="I14" s="8">
        <v>398.2</v>
      </c>
      <c r="J14" s="8">
        <v>637</v>
      </c>
      <c r="K14" s="8">
        <v>680</v>
      </c>
      <c r="L14" s="7" t="s">
        <v>53</v>
      </c>
      <c r="M14" s="7" t="s">
        <v>27</v>
      </c>
      <c r="N14" s="7" t="s">
        <v>28</v>
      </c>
      <c r="O14" s="7"/>
      <c r="P14" s="7"/>
    </row>
    <row r="15" spans="1:16" x14ac:dyDescent="0.25">
      <c r="A15" t="s">
        <v>54</v>
      </c>
      <c r="B15" s="8">
        <f t="shared" si="0"/>
        <v>542.33999999999992</v>
      </c>
      <c r="C15" s="7" t="s">
        <v>22</v>
      </c>
      <c r="D15" s="7" t="s">
        <v>23</v>
      </c>
      <c r="E15" s="7" t="s">
        <v>24</v>
      </c>
      <c r="F15" s="28" t="s">
        <v>25</v>
      </c>
      <c r="G15" s="8">
        <v>488.1</v>
      </c>
      <c r="H15" s="8">
        <v>488.8</v>
      </c>
      <c r="I15" s="8">
        <v>515.79999999999995</v>
      </c>
      <c r="J15" s="8">
        <v>519</v>
      </c>
      <c r="K15" s="8">
        <v>700</v>
      </c>
      <c r="L15" s="7" t="s">
        <v>55</v>
      </c>
      <c r="M15" s="7" t="s">
        <v>27</v>
      </c>
      <c r="N15" s="7" t="s">
        <v>28</v>
      </c>
      <c r="O15" s="7" t="s">
        <v>56</v>
      </c>
      <c r="P15" s="7" t="s">
        <v>57</v>
      </c>
    </row>
    <row r="16" spans="1:16" x14ac:dyDescent="0.25">
      <c r="A16" t="s">
        <v>58</v>
      </c>
      <c r="B16" s="8">
        <f t="shared" si="0"/>
        <v>541.74</v>
      </c>
      <c r="C16" s="7" t="s">
        <v>22</v>
      </c>
      <c r="D16" s="7" t="s">
        <v>23</v>
      </c>
      <c r="E16" s="7" t="s">
        <v>24</v>
      </c>
      <c r="F16" s="28" t="s">
        <v>25</v>
      </c>
      <c r="G16" s="8">
        <v>463</v>
      </c>
      <c r="H16" s="8">
        <v>460.4</v>
      </c>
      <c r="I16" s="8">
        <v>471</v>
      </c>
      <c r="J16" s="8">
        <v>394.3</v>
      </c>
      <c r="K16" s="8">
        <v>920</v>
      </c>
      <c r="L16" s="7" t="s">
        <v>59</v>
      </c>
      <c r="M16" s="7" t="s">
        <v>27</v>
      </c>
      <c r="N16" s="7" t="s">
        <v>28</v>
      </c>
      <c r="O16" s="7"/>
      <c r="P16" s="7"/>
    </row>
    <row r="17" spans="1:16" x14ac:dyDescent="0.25">
      <c r="A17" s="5" t="s">
        <v>60</v>
      </c>
      <c r="B17" s="8">
        <f t="shared" si="0"/>
        <v>539.98</v>
      </c>
      <c r="C17" s="7" t="s">
        <v>22</v>
      </c>
      <c r="D17" s="7" t="s">
        <v>23</v>
      </c>
      <c r="E17" s="7" t="s">
        <v>24</v>
      </c>
      <c r="F17" s="28" t="s">
        <v>25</v>
      </c>
      <c r="G17" s="8">
        <v>534</v>
      </c>
      <c r="H17" s="8">
        <v>576.9</v>
      </c>
      <c r="I17" s="8">
        <v>429</v>
      </c>
      <c r="J17" s="8">
        <v>560</v>
      </c>
      <c r="K17" s="8">
        <v>600</v>
      </c>
      <c r="L17" s="7" t="s">
        <v>61</v>
      </c>
      <c r="M17" s="7" t="s">
        <v>27</v>
      </c>
      <c r="N17" s="7" t="s">
        <v>28</v>
      </c>
      <c r="O17" s="7"/>
      <c r="P17" s="7"/>
    </row>
    <row r="18" spans="1:16" x14ac:dyDescent="0.25">
      <c r="A18" t="s">
        <v>62</v>
      </c>
      <c r="B18" s="8">
        <f t="shared" si="0"/>
        <v>539.28</v>
      </c>
      <c r="C18" s="7" t="s">
        <v>22</v>
      </c>
      <c r="D18" s="7" t="s">
        <v>23</v>
      </c>
      <c r="E18" s="7" t="s">
        <v>24</v>
      </c>
      <c r="F18" s="28" t="s">
        <v>25</v>
      </c>
      <c r="G18" s="8">
        <v>535.29999999999995</v>
      </c>
      <c r="H18" s="8">
        <v>501.8</v>
      </c>
      <c r="I18" s="8">
        <v>487</v>
      </c>
      <c r="J18" s="8">
        <v>432.3</v>
      </c>
      <c r="K18" s="8">
        <v>740</v>
      </c>
      <c r="L18" s="7" t="s">
        <v>63</v>
      </c>
      <c r="M18" s="7" t="s">
        <v>27</v>
      </c>
      <c r="N18" s="7" t="s">
        <v>28</v>
      </c>
      <c r="O18" s="7"/>
      <c r="P18" s="7"/>
    </row>
    <row r="19" spans="1:16" x14ac:dyDescent="0.25">
      <c r="A19" s="5" t="s">
        <v>64</v>
      </c>
      <c r="B19" s="8">
        <f t="shared" si="0"/>
        <v>535.38</v>
      </c>
      <c r="C19" s="7" t="s">
        <v>22</v>
      </c>
      <c r="D19" s="7" t="s">
        <v>23</v>
      </c>
      <c r="E19" s="7" t="s">
        <v>24</v>
      </c>
      <c r="F19" s="28" t="s">
        <v>25</v>
      </c>
      <c r="G19" s="8">
        <v>561.20000000000005</v>
      </c>
      <c r="H19" s="8">
        <v>489.5</v>
      </c>
      <c r="I19" s="8">
        <v>508.8</v>
      </c>
      <c r="J19" s="8">
        <v>377.4</v>
      </c>
      <c r="K19" s="8">
        <v>740</v>
      </c>
      <c r="L19" s="7" t="s">
        <v>65</v>
      </c>
      <c r="M19" s="7" t="s">
        <v>27</v>
      </c>
      <c r="N19" s="7" t="s">
        <v>28</v>
      </c>
      <c r="O19" s="7" t="s">
        <v>56</v>
      </c>
      <c r="P19" s="7" t="s">
        <v>66</v>
      </c>
    </row>
    <row r="20" spans="1:16" x14ac:dyDescent="0.25">
      <c r="A20" t="s">
        <v>67</v>
      </c>
      <c r="B20" s="8">
        <v>531.43999999999994</v>
      </c>
      <c r="C20" s="7" t="s">
        <v>22</v>
      </c>
      <c r="D20" s="7" t="s">
        <v>23</v>
      </c>
      <c r="E20" s="7" t="s">
        <v>24</v>
      </c>
      <c r="F20" s="7" t="s">
        <v>68</v>
      </c>
      <c r="G20" s="8">
        <v>466.6</v>
      </c>
      <c r="H20" s="8">
        <v>421.7</v>
      </c>
      <c r="I20" s="8">
        <v>436.2</v>
      </c>
      <c r="J20" s="8">
        <v>412.7</v>
      </c>
      <c r="K20" s="8">
        <v>920</v>
      </c>
      <c r="L20" s="7" t="s">
        <v>53</v>
      </c>
      <c r="M20" s="7" t="s">
        <v>27</v>
      </c>
      <c r="N20" s="7" t="s">
        <v>28</v>
      </c>
    </row>
    <row r="21" spans="1:16" x14ac:dyDescent="0.25">
      <c r="A21" s="5" t="s">
        <v>69</v>
      </c>
      <c r="B21" s="8">
        <v>523.14</v>
      </c>
      <c r="C21" s="7" t="s">
        <v>22</v>
      </c>
      <c r="D21" s="7" t="s">
        <v>23</v>
      </c>
      <c r="E21" s="7" t="s">
        <v>24</v>
      </c>
      <c r="F21" s="28" t="s">
        <v>25</v>
      </c>
      <c r="G21" s="8">
        <v>477.6</v>
      </c>
      <c r="H21" s="8">
        <v>492.9</v>
      </c>
      <c r="I21" s="8">
        <v>427.4</v>
      </c>
      <c r="J21" s="8">
        <v>437.8</v>
      </c>
      <c r="K21" s="8">
        <v>780</v>
      </c>
      <c r="L21" s="7" t="s">
        <v>70</v>
      </c>
      <c r="M21" s="7" t="s">
        <v>27</v>
      </c>
      <c r="N21" s="7" t="s">
        <v>28</v>
      </c>
    </row>
    <row r="22" spans="1:16" x14ac:dyDescent="0.25">
      <c r="A22" t="s">
        <v>71</v>
      </c>
      <c r="B22" s="8">
        <v>517.1</v>
      </c>
      <c r="C22" s="7" t="s">
        <v>22</v>
      </c>
      <c r="D22" s="7" t="s">
        <v>23</v>
      </c>
      <c r="E22" s="7" t="s">
        <v>24</v>
      </c>
      <c r="F22" s="7" t="s">
        <v>68</v>
      </c>
      <c r="G22" s="8">
        <v>498.6</v>
      </c>
      <c r="H22" s="8">
        <v>468</v>
      </c>
      <c r="I22" s="8">
        <v>441.6</v>
      </c>
      <c r="J22" s="8">
        <v>617.29999999999995</v>
      </c>
      <c r="K22" s="8">
        <v>560</v>
      </c>
      <c r="L22" s="7" t="s">
        <v>30</v>
      </c>
      <c r="M22" s="7" t="s">
        <v>27</v>
      </c>
      <c r="N22" s="7" t="s">
        <v>28</v>
      </c>
      <c r="O22" s="7"/>
      <c r="P22" s="7"/>
    </row>
    <row r="23" spans="1:16" x14ac:dyDescent="0.25">
      <c r="A23" s="5" t="s">
        <v>72</v>
      </c>
      <c r="B23" s="8">
        <v>513.4</v>
      </c>
      <c r="C23" s="7" t="s">
        <v>22</v>
      </c>
      <c r="D23" s="7" t="s">
        <v>23</v>
      </c>
      <c r="E23" s="7" t="s">
        <v>24</v>
      </c>
      <c r="F23" s="28" t="s">
        <v>25</v>
      </c>
      <c r="G23" s="8">
        <v>511.9</v>
      </c>
      <c r="H23" s="8">
        <v>534.20000000000005</v>
      </c>
      <c r="I23" s="8">
        <v>476.8</v>
      </c>
      <c r="J23" s="8">
        <v>424.1</v>
      </c>
      <c r="K23" s="8">
        <v>620</v>
      </c>
      <c r="L23" s="7" t="s">
        <v>73</v>
      </c>
      <c r="M23" s="7" t="s">
        <v>27</v>
      </c>
      <c r="N23" s="7" t="s">
        <v>28</v>
      </c>
      <c r="O23" s="7"/>
      <c r="P23" s="7"/>
    </row>
    <row r="24" spans="1:16" x14ac:dyDescent="0.25">
      <c r="A24" s="5" t="s">
        <v>74</v>
      </c>
      <c r="B24" s="8">
        <v>510.8</v>
      </c>
      <c r="C24" s="7" t="s">
        <v>22</v>
      </c>
      <c r="D24" s="7" t="s">
        <v>23</v>
      </c>
      <c r="E24" s="7" t="s">
        <v>24</v>
      </c>
      <c r="F24" s="7" t="s">
        <v>68</v>
      </c>
      <c r="G24" s="8">
        <v>428.1</v>
      </c>
      <c r="H24" s="8">
        <v>490.4</v>
      </c>
      <c r="I24" s="8">
        <v>462.2</v>
      </c>
      <c r="J24" s="8">
        <v>533.29999999999995</v>
      </c>
      <c r="K24" s="8">
        <v>640</v>
      </c>
      <c r="L24" s="7" t="s">
        <v>32</v>
      </c>
      <c r="M24" s="7" t="s">
        <v>27</v>
      </c>
      <c r="N24" s="7" t="s">
        <v>28</v>
      </c>
      <c r="O24" s="7"/>
      <c r="P24" s="7"/>
    </row>
    <row r="25" spans="1:16" x14ac:dyDescent="0.25">
      <c r="A25" t="s">
        <v>75</v>
      </c>
      <c r="B25" s="8">
        <f xml:space="preserve"> AVERAGE(G25:K25)</f>
        <v>487.98</v>
      </c>
      <c r="C25" s="7" t="s">
        <v>22</v>
      </c>
      <c r="D25" s="7" t="s">
        <v>23</v>
      </c>
      <c r="E25" s="7" t="s">
        <v>24</v>
      </c>
      <c r="F25" s="7" t="s">
        <v>52</v>
      </c>
      <c r="G25" s="8">
        <v>456.8</v>
      </c>
      <c r="H25" s="8">
        <v>514.4</v>
      </c>
      <c r="I25" s="8">
        <v>440.6</v>
      </c>
      <c r="J25" s="8">
        <v>488.1</v>
      </c>
      <c r="K25" s="8">
        <v>540</v>
      </c>
      <c r="L25" s="7" t="s">
        <v>30</v>
      </c>
      <c r="M25" s="7" t="s">
        <v>27</v>
      </c>
      <c r="N25" s="7" t="s">
        <v>28</v>
      </c>
      <c r="O25" s="7"/>
      <c r="P25" s="7"/>
    </row>
    <row r="26" spans="1:16" x14ac:dyDescent="0.25">
      <c r="A26" t="s">
        <v>76</v>
      </c>
      <c r="B26" s="8">
        <f xml:space="preserve"> AVERAGE(G26:K26)</f>
        <v>487.86</v>
      </c>
      <c r="C26" s="7" t="s">
        <v>22</v>
      </c>
      <c r="D26" s="7" t="s">
        <v>23</v>
      </c>
      <c r="E26" s="7" t="s">
        <v>24</v>
      </c>
      <c r="F26" s="7" t="s">
        <v>77</v>
      </c>
      <c r="G26" s="8">
        <v>439.5</v>
      </c>
      <c r="H26" s="8">
        <v>440.4</v>
      </c>
      <c r="I26" s="8">
        <v>442.2</v>
      </c>
      <c r="J26" s="8">
        <v>357.2</v>
      </c>
      <c r="K26" s="8">
        <v>760</v>
      </c>
      <c r="L26" s="7" t="s">
        <v>53</v>
      </c>
      <c r="M26" s="7" t="s">
        <v>27</v>
      </c>
      <c r="N26" s="7" t="s">
        <v>28</v>
      </c>
      <c r="O26" s="7" t="s">
        <v>56</v>
      </c>
      <c r="P26" s="7" t="s">
        <v>78</v>
      </c>
    </row>
    <row r="27" spans="1:16" x14ac:dyDescent="0.25">
      <c r="A27" s="5" t="s">
        <v>79</v>
      </c>
      <c r="B27" s="8">
        <v>479.26000000000005</v>
      </c>
      <c r="C27" s="7" t="s">
        <v>22</v>
      </c>
      <c r="D27" s="7" t="s">
        <v>23</v>
      </c>
      <c r="E27" s="7" t="s">
        <v>24</v>
      </c>
      <c r="F27" s="7" t="s">
        <v>68</v>
      </c>
      <c r="G27" s="8">
        <v>370.4</v>
      </c>
      <c r="H27" s="8">
        <v>371.1</v>
      </c>
      <c r="I27" s="8">
        <v>428.4</v>
      </c>
      <c r="J27" s="8">
        <v>606.4</v>
      </c>
      <c r="K27" s="8">
        <v>620</v>
      </c>
      <c r="L27" s="7" t="s">
        <v>34</v>
      </c>
      <c r="M27" s="7" t="s">
        <v>27</v>
      </c>
      <c r="N27" s="7" t="s">
        <v>28</v>
      </c>
      <c r="O27" s="7"/>
      <c r="P27" s="7"/>
    </row>
    <row r="28" spans="1:16" x14ac:dyDescent="0.25">
      <c r="A28" s="5" t="s">
        <v>80</v>
      </c>
      <c r="B28" s="8">
        <f xml:space="preserve"> AVERAGE(G28:K28)</f>
        <v>446.1</v>
      </c>
      <c r="C28" s="7" t="s">
        <v>22</v>
      </c>
      <c r="D28" s="7" t="s">
        <v>23</v>
      </c>
      <c r="E28" s="7" t="s">
        <v>24</v>
      </c>
      <c r="F28" s="28" t="s">
        <v>25</v>
      </c>
      <c r="G28" s="8">
        <v>479.5</v>
      </c>
      <c r="H28" s="8">
        <v>486.4</v>
      </c>
      <c r="I28" s="8">
        <v>395.8</v>
      </c>
      <c r="J28" s="8">
        <v>428.8</v>
      </c>
      <c r="K28" s="8">
        <v>440</v>
      </c>
      <c r="L28" s="7" t="s">
        <v>81</v>
      </c>
      <c r="M28" s="7" t="s">
        <v>27</v>
      </c>
      <c r="N28" s="7" t="s">
        <v>28</v>
      </c>
      <c r="O28" s="7"/>
      <c r="P28" s="7"/>
    </row>
    <row r="29" spans="1:16" x14ac:dyDescent="0.25">
      <c r="A29" s="10" t="s">
        <v>82</v>
      </c>
      <c r="B29" s="12">
        <f xml:space="preserve"> AVERAGE(G29:K29)</f>
        <v>434.66</v>
      </c>
      <c r="C29" s="7" t="s">
        <v>22</v>
      </c>
      <c r="D29" s="7" t="s">
        <v>23</v>
      </c>
      <c r="E29" s="7" t="s">
        <v>24</v>
      </c>
      <c r="F29" s="11" t="s">
        <v>83</v>
      </c>
      <c r="G29" s="12">
        <v>441.8</v>
      </c>
      <c r="H29" s="12">
        <v>329.7</v>
      </c>
      <c r="I29" s="12">
        <v>425.8</v>
      </c>
      <c r="J29" s="12">
        <v>416</v>
      </c>
      <c r="K29" s="12">
        <v>560</v>
      </c>
      <c r="L29" s="7" t="s">
        <v>53</v>
      </c>
      <c r="M29" s="7" t="s">
        <v>27</v>
      </c>
      <c r="N29" s="7" t="s">
        <v>28</v>
      </c>
      <c r="O29" s="7" t="s">
        <v>56</v>
      </c>
      <c r="P29" s="7" t="s">
        <v>84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FC6A-A006-4E13-B979-C7131C93E341}">
  <dimension ref="A1:R24"/>
  <sheetViews>
    <sheetView tabSelected="1" workbookViewId="0">
      <selection activeCell="F1" sqref="F1:L1048576"/>
    </sheetView>
  </sheetViews>
  <sheetFormatPr defaultRowHeight="15" x14ac:dyDescent="0.25"/>
  <cols>
    <col min="1" max="1" width="34.7109375" bestFit="1" customWidth="1"/>
    <col min="2" max="2" width="11.28515625" bestFit="1" customWidth="1"/>
    <col min="3" max="3" width="7" bestFit="1" customWidth="1"/>
    <col min="4" max="4" width="11.5703125" bestFit="1" customWidth="1"/>
    <col min="5" max="5" width="18.7109375" bestFit="1" customWidth="1"/>
    <col min="6" max="6" width="16.5703125" hidden="1" customWidth="1"/>
    <col min="7" max="7" width="14.85546875" hidden="1" customWidth="1"/>
    <col min="8" max="8" width="22.7109375" hidden="1" customWidth="1"/>
    <col min="9" max="9" width="16.28515625" hidden="1" customWidth="1"/>
    <col min="10" max="10" width="14.85546875" hidden="1" customWidth="1"/>
    <col min="11" max="11" width="14.7109375" hidden="1" customWidth="1"/>
    <col min="12" max="12" width="17.28515625" hidden="1" customWidth="1"/>
    <col min="13" max="13" width="14.140625" bestFit="1" customWidth="1"/>
    <col min="14" max="14" width="21.85546875" bestFit="1" customWidth="1"/>
    <col min="15" max="15" width="20" bestFit="1" customWidth="1"/>
    <col min="16" max="16" width="25" bestFit="1" customWidth="1"/>
    <col min="17" max="17" width="20.7109375" bestFit="1" customWidth="1"/>
    <col min="18" max="18" width="9.140625" bestFit="1" customWidth="1"/>
  </cols>
  <sheetData>
    <row r="1" spans="1:18" x14ac:dyDescent="0.25">
      <c r="A1" s="17" t="s">
        <v>85</v>
      </c>
      <c r="B1" s="17" t="s">
        <v>6</v>
      </c>
      <c r="C1" s="17" t="s">
        <v>86</v>
      </c>
      <c r="D1" s="17" t="s">
        <v>9</v>
      </c>
      <c r="E1" s="17" t="s">
        <v>87</v>
      </c>
      <c r="F1" s="18" t="s">
        <v>88</v>
      </c>
      <c r="G1" s="18" t="s">
        <v>89</v>
      </c>
      <c r="H1" s="18" t="s">
        <v>90</v>
      </c>
      <c r="I1" s="18" t="s">
        <v>11</v>
      </c>
      <c r="J1" s="18" t="s">
        <v>12</v>
      </c>
      <c r="K1" s="18" t="s">
        <v>13</v>
      </c>
      <c r="L1" s="18" t="s">
        <v>14</v>
      </c>
      <c r="M1" s="18" t="s">
        <v>15</v>
      </c>
      <c r="N1" s="18" t="s">
        <v>16</v>
      </c>
      <c r="O1" s="4" t="s">
        <v>17</v>
      </c>
      <c r="P1" s="4" t="s">
        <v>18</v>
      </c>
      <c r="Q1" s="4" t="s">
        <v>19</v>
      </c>
      <c r="R1" s="4" t="s">
        <v>20</v>
      </c>
    </row>
    <row r="2" spans="1:18" x14ac:dyDescent="0.25">
      <c r="A2" t="s">
        <v>91</v>
      </c>
      <c r="B2" s="26">
        <f t="shared" ref="B2:B19" si="0">AVERAGE(I2:M2)</f>
        <v>585.67999999999995</v>
      </c>
      <c r="C2" s="20" t="s">
        <v>92</v>
      </c>
      <c r="D2" s="20" t="s">
        <v>24</v>
      </c>
      <c r="E2" s="28" t="s">
        <v>25</v>
      </c>
      <c r="F2" s="19" t="s">
        <v>93</v>
      </c>
      <c r="G2" s="7" t="s">
        <v>94</v>
      </c>
      <c r="H2" s="7" t="s">
        <v>94</v>
      </c>
      <c r="I2" s="6">
        <v>567.79999999999995</v>
      </c>
      <c r="J2" s="6">
        <v>592.9</v>
      </c>
      <c r="K2" s="6">
        <v>612.20000000000005</v>
      </c>
      <c r="L2" s="6">
        <v>535.5</v>
      </c>
      <c r="M2" s="6">
        <v>620</v>
      </c>
      <c r="N2" s="15" t="s">
        <v>53</v>
      </c>
      <c r="O2" s="7" t="s">
        <v>162</v>
      </c>
      <c r="P2" s="7" t="s">
        <v>163</v>
      </c>
    </row>
    <row r="3" spans="1:18" x14ac:dyDescent="0.25">
      <c r="A3" t="s">
        <v>95</v>
      </c>
      <c r="B3" s="26">
        <f t="shared" si="0"/>
        <v>583.83999999999992</v>
      </c>
      <c r="C3" s="20" t="s">
        <v>92</v>
      </c>
      <c r="D3" s="20" t="s">
        <v>24</v>
      </c>
      <c r="E3" s="20" t="s">
        <v>25</v>
      </c>
      <c r="F3" s="7" t="s">
        <v>94</v>
      </c>
      <c r="G3" s="7" t="s">
        <v>94</v>
      </c>
      <c r="H3" s="7" t="s">
        <v>94</v>
      </c>
      <c r="I3" s="6">
        <v>551.5</v>
      </c>
      <c r="J3" s="6">
        <v>644</v>
      </c>
      <c r="K3" s="6">
        <v>562</v>
      </c>
      <c r="L3" s="6">
        <v>601.70000000000005</v>
      </c>
      <c r="M3" s="6">
        <v>560</v>
      </c>
      <c r="N3" s="15" t="s">
        <v>30</v>
      </c>
      <c r="O3" s="7" t="s">
        <v>27</v>
      </c>
      <c r="P3" s="7" t="s">
        <v>28</v>
      </c>
    </row>
    <row r="4" spans="1:18" x14ac:dyDescent="0.25">
      <c r="A4" t="s">
        <v>96</v>
      </c>
      <c r="B4" s="26">
        <f t="shared" si="0"/>
        <v>567.29999999999995</v>
      </c>
      <c r="C4" s="20" t="s">
        <v>92</v>
      </c>
      <c r="D4" s="20" t="s">
        <v>24</v>
      </c>
      <c r="E4" s="20" t="s">
        <v>25</v>
      </c>
      <c r="F4" s="7" t="s">
        <v>94</v>
      </c>
      <c r="G4" s="7" t="s">
        <v>93</v>
      </c>
      <c r="H4" s="7" t="s">
        <v>94</v>
      </c>
      <c r="I4" s="6">
        <v>497.9</v>
      </c>
      <c r="J4" s="6">
        <v>530.9</v>
      </c>
      <c r="K4" s="6">
        <v>427.8</v>
      </c>
      <c r="L4" s="6">
        <v>459.9</v>
      </c>
      <c r="M4" s="6">
        <v>920</v>
      </c>
      <c r="N4" s="15" t="s">
        <v>32</v>
      </c>
      <c r="O4" s="7" t="s">
        <v>27</v>
      </c>
      <c r="P4" s="7" t="s">
        <v>28</v>
      </c>
    </row>
    <row r="5" spans="1:18" x14ac:dyDescent="0.25">
      <c r="A5" s="21" t="s">
        <v>97</v>
      </c>
      <c r="B5" s="26">
        <f t="shared" si="0"/>
        <v>566.92000000000007</v>
      </c>
      <c r="C5" s="20" t="s">
        <v>92</v>
      </c>
      <c r="D5" s="20" t="s">
        <v>24</v>
      </c>
      <c r="E5" s="29" t="s">
        <v>98</v>
      </c>
      <c r="F5" s="19" t="s">
        <v>93</v>
      </c>
      <c r="G5" s="7" t="s">
        <v>94</v>
      </c>
      <c r="H5" s="7" t="s">
        <v>94</v>
      </c>
      <c r="I5" s="6">
        <v>385.6</v>
      </c>
      <c r="J5" s="6">
        <v>517.1</v>
      </c>
      <c r="K5" s="6">
        <v>530.20000000000005</v>
      </c>
      <c r="L5" s="6">
        <v>561.70000000000005</v>
      </c>
      <c r="M5" s="6">
        <v>840</v>
      </c>
      <c r="N5" s="15" t="s">
        <v>53</v>
      </c>
      <c r="O5" s="7" t="s">
        <v>27</v>
      </c>
      <c r="P5" s="7" t="s">
        <v>28</v>
      </c>
    </row>
    <row r="6" spans="1:18" x14ac:dyDescent="0.25">
      <c r="A6" t="s">
        <v>99</v>
      </c>
      <c r="B6" s="26">
        <f t="shared" si="0"/>
        <v>557.31999999999994</v>
      </c>
      <c r="C6" s="20" t="s">
        <v>92</v>
      </c>
      <c r="D6" s="20" t="s">
        <v>24</v>
      </c>
      <c r="E6" s="20" t="s">
        <v>25</v>
      </c>
      <c r="F6" s="7" t="s">
        <v>94</v>
      </c>
      <c r="G6" s="7" t="s">
        <v>93</v>
      </c>
      <c r="H6" s="7" t="s">
        <v>94</v>
      </c>
      <c r="I6" s="6">
        <v>543.5</v>
      </c>
      <c r="J6" s="6">
        <v>579.4</v>
      </c>
      <c r="K6" s="6">
        <v>478.5</v>
      </c>
      <c r="L6" s="6">
        <v>465.2</v>
      </c>
      <c r="M6" s="6">
        <v>720</v>
      </c>
      <c r="N6" s="15" t="s">
        <v>34</v>
      </c>
      <c r="O6" s="7" t="s">
        <v>27</v>
      </c>
      <c r="P6" s="7" t="s">
        <v>28</v>
      </c>
    </row>
    <row r="7" spans="1:18" hidden="1" x14ac:dyDescent="0.25">
      <c r="A7" t="s">
        <v>100</v>
      </c>
      <c r="B7" s="26">
        <f t="shared" si="0"/>
        <v>555.74</v>
      </c>
      <c r="C7" s="20" t="s">
        <v>92</v>
      </c>
      <c r="D7" s="20" t="s">
        <v>24</v>
      </c>
      <c r="F7" s="7" t="s">
        <v>94</v>
      </c>
      <c r="G7" s="7" t="s">
        <v>94</v>
      </c>
      <c r="H7" s="7" t="s">
        <v>93</v>
      </c>
      <c r="I7" s="6">
        <v>481.6</v>
      </c>
      <c r="J7" s="6">
        <v>579.5</v>
      </c>
      <c r="K7" s="6">
        <v>406.6</v>
      </c>
      <c r="L7" s="6">
        <v>491</v>
      </c>
      <c r="M7" s="6">
        <v>820</v>
      </c>
      <c r="N7" s="15" t="s">
        <v>38</v>
      </c>
      <c r="O7" s="7"/>
      <c r="P7" s="7"/>
    </row>
    <row r="8" spans="1:18" hidden="1" x14ac:dyDescent="0.25">
      <c r="A8" t="s">
        <v>101</v>
      </c>
      <c r="B8" s="26">
        <f t="shared" si="0"/>
        <v>537.72</v>
      </c>
      <c r="C8" s="20" t="s">
        <v>92</v>
      </c>
      <c r="D8" s="20" t="s">
        <v>24</v>
      </c>
      <c r="F8" s="19" t="s">
        <v>93</v>
      </c>
      <c r="G8" s="7" t="s">
        <v>94</v>
      </c>
      <c r="H8" s="7" t="s">
        <v>93</v>
      </c>
      <c r="I8" s="6">
        <v>549.79999999999995</v>
      </c>
      <c r="J8" s="6">
        <v>516.6</v>
      </c>
      <c r="K8" s="6">
        <v>515.9</v>
      </c>
      <c r="L8" s="6">
        <v>466.3</v>
      </c>
      <c r="M8" s="6">
        <v>640</v>
      </c>
      <c r="N8" s="15" t="s">
        <v>40</v>
      </c>
      <c r="O8" s="7"/>
      <c r="P8" s="7"/>
    </row>
    <row r="9" spans="1:18" hidden="1" x14ac:dyDescent="0.25">
      <c r="A9" s="21" t="s">
        <v>102</v>
      </c>
      <c r="B9" s="26">
        <f t="shared" si="0"/>
        <v>533.56000000000006</v>
      </c>
      <c r="C9" s="20" t="s">
        <v>92</v>
      </c>
      <c r="D9" s="20" t="s">
        <v>24</v>
      </c>
      <c r="F9" s="7" t="s">
        <v>94</v>
      </c>
      <c r="G9" s="7" t="s">
        <v>94</v>
      </c>
      <c r="H9" s="7" t="s">
        <v>93</v>
      </c>
      <c r="I9" s="6">
        <v>504.7</v>
      </c>
      <c r="J9" s="6">
        <v>522.20000000000005</v>
      </c>
      <c r="K9" s="6">
        <v>480.5</v>
      </c>
      <c r="L9" s="6">
        <v>360.4</v>
      </c>
      <c r="M9" s="6">
        <v>800</v>
      </c>
      <c r="N9" s="15" t="s">
        <v>42</v>
      </c>
      <c r="O9" s="7"/>
      <c r="P9" s="7"/>
    </row>
    <row r="10" spans="1:18" hidden="1" x14ac:dyDescent="0.25">
      <c r="A10" s="21" t="s">
        <v>103</v>
      </c>
      <c r="B10" s="26">
        <f t="shared" si="0"/>
        <v>531.37999999999988</v>
      </c>
      <c r="C10" s="20" t="s">
        <v>92</v>
      </c>
      <c r="D10" s="20" t="s">
        <v>24</v>
      </c>
      <c r="F10" s="7" t="s">
        <v>94</v>
      </c>
      <c r="G10" s="7" t="s">
        <v>93</v>
      </c>
      <c r="H10" s="7" t="s">
        <v>94</v>
      </c>
      <c r="I10" s="6">
        <v>474.4</v>
      </c>
      <c r="J10" s="6">
        <v>482.7</v>
      </c>
      <c r="K10" s="6">
        <v>507.1</v>
      </c>
      <c r="L10" s="6">
        <v>392.7</v>
      </c>
      <c r="M10" s="6">
        <v>800</v>
      </c>
      <c r="N10" s="15" t="s">
        <v>44</v>
      </c>
      <c r="O10" s="7"/>
      <c r="P10" s="7"/>
    </row>
    <row r="11" spans="1:18" hidden="1" x14ac:dyDescent="0.25">
      <c r="A11" s="21" t="s">
        <v>104</v>
      </c>
      <c r="B11" s="26">
        <f t="shared" si="0"/>
        <v>521.58000000000004</v>
      </c>
      <c r="C11" s="20" t="s">
        <v>92</v>
      </c>
      <c r="D11" s="20" t="s">
        <v>24</v>
      </c>
      <c r="F11" s="7" t="s">
        <v>94</v>
      </c>
      <c r="G11" s="7" t="s">
        <v>94</v>
      </c>
      <c r="H11" s="7" t="s">
        <v>94</v>
      </c>
      <c r="I11" s="7">
        <v>476.3</v>
      </c>
      <c r="J11" s="7">
        <v>497.6</v>
      </c>
      <c r="K11" s="7">
        <v>502.5</v>
      </c>
      <c r="L11" s="7">
        <v>571.5</v>
      </c>
      <c r="M11" s="7">
        <v>560</v>
      </c>
      <c r="N11" s="15" t="s">
        <v>46</v>
      </c>
      <c r="O11" s="7"/>
      <c r="P11" s="7"/>
    </row>
    <row r="12" spans="1:18" hidden="1" x14ac:dyDescent="0.25">
      <c r="A12" s="21" t="s">
        <v>105</v>
      </c>
      <c r="B12" s="26">
        <f t="shared" si="0"/>
        <v>518.20000000000005</v>
      </c>
      <c r="C12" s="20" t="s">
        <v>92</v>
      </c>
      <c r="D12" s="20" t="s">
        <v>24</v>
      </c>
      <c r="F12" s="7" t="s">
        <v>94</v>
      </c>
      <c r="G12" s="7" t="s">
        <v>94</v>
      </c>
      <c r="H12" s="7" t="s">
        <v>94</v>
      </c>
      <c r="I12" s="6">
        <v>540.29999999999995</v>
      </c>
      <c r="J12" s="6">
        <v>524.20000000000005</v>
      </c>
      <c r="K12" s="6">
        <v>485.1</v>
      </c>
      <c r="L12" s="6">
        <v>441.4</v>
      </c>
      <c r="M12" s="6">
        <v>600</v>
      </c>
      <c r="N12" s="15" t="s">
        <v>48</v>
      </c>
      <c r="O12" s="7"/>
      <c r="P12" s="7"/>
    </row>
    <row r="13" spans="1:18" hidden="1" x14ac:dyDescent="0.25">
      <c r="A13" s="21" t="s">
        <v>106</v>
      </c>
      <c r="B13" s="26">
        <f t="shared" si="0"/>
        <v>515.4</v>
      </c>
      <c r="C13" s="20" t="s">
        <v>92</v>
      </c>
      <c r="D13" s="20" t="s">
        <v>24</v>
      </c>
      <c r="F13" s="7" t="s">
        <v>94</v>
      </c>
      <c r="G13" s="7" t="s">
        <v>94</v>
      </c>
      <c r="H13" s="7" t="s">
        <v>94</v>
      </c>
      <c r="I13" s="6">
        <v>507.2</v>
      </c>
      <c r="J13" s="6">
        <v>535.20000000000005</v>
      </c>
      <c r="K13" s="6">
        <v>449.5</v>
      </c>
      <c r="L13" s="6">
        <v>485.1</v>
      </c>
      <c r="M13" s="6">
        <v>600</v>
      </c>
      <c r="N13" s="15" t="s">
        <v>50</v>
      </c>
      <c r="O13" s="7"/>
      <c r="P13" s="7"/>
    </row>
    <row r="14" spans="1:18" hidden="1" x14ac:dyDescent="0.25">
      <c r="A14" s="21" t="s">
        <v>107</v>
      </c>
      <c r="B14" s="26">
        <f t="shared" si="0"/>
        <v>512.78</v>
      </c>
      <c r="C14" s="20" t="s">
        <v>92</v>
      </c>
      <c r="D14" s="20" t="s">
        <v>24</v>
      </c>
      <c r="F14" s="7" t="s">
        <v>94</v>
      </c>
      <c r="G14" s="7" t="s">
        <v>94</v>
      </c>
      <c r="H14" s="7" t="s">
        <v>94</v>
      </c>
      <c r="I14" s="6">
        <v>428.8</v>
      </c>
      <c r="J14" s="6">
        <v>470.1</v>
      </c>
      <c r="K14" s="6">
        <v>489.9</v>
      </c>
      <c r="L14" s="6">
        <v>555.1</v>
      </c>
      <c r="M14" s="6">
        <v>620</v>
      </c>
      <c r="N14" s="15" t="s">
        <v>55</v>
      </c>
      <c r="O14" s="7"/>
      <c r="P14" s="7"/>
    </row>
    <row r="15" spans="1:18" hidden="1" x14ac:dyDescent="0.25">
      <c r="A15" s="21" t="s">
        <v>108</v>
      </c>
      <c r="B15" s="26">
        <f t="shared" si="0"/>
        <v>510.23999999999995</v>
      </c>
      <c r="C15" s="20" t="s">
        <v>92</v>
      </c>
      <c r="D15" s="20" t="s">
        <v>24</v>
      </c>
      <c r="F15" s="19" t="s">
        <v>93</v>
      </c>
      <c r="G15" s="7" t="s">
        <v>94</v>
      </c>
      <c r="H15" s="7" t="s">
        <v>94</v>
      </c>
      <c r="I15" s="6">
        <v>433.6</v>
      </c>
      <c r="J15" s="6">
        <v>558.1</v>
      </c>
      <c r="K15" s="6">
        <v>445.7</v>
      </c>
      <c r="L15" s="6">
        <v>553.79999999999995</v>
      </c>
      <c r="M15" s="6">
        <v>560</v>
      </c>
      <c r="N15" s="15" t="s">
        <v>59</v>
      </c>
      <c r="O15" s="7"/>
      <c r="P15" s="7"/>
    </row>
    <row r="16" spans="1:18" hidden="1" x14ac:dyDescent="0.25">
      <c r="A16" s="21" t="s">
        <v>109</v>
      </c>
      <c r="B16" s="26">
        <f t="shared" si="0"/>
        <v>506.56000000000006</v>
      </c>
      <c r="C16" s="20" t="s">
        <v>92</v>
      </c>
      <c r="D16" s="20" t="s">
        <v>24</v>
      </c>
      <c r="F16" s="7" t="s">
        <v>94</v>
      </c>
      <c r="G16" s="7" t="s">
        <v>94</v>
      </c>
      <c r="H16" s="7" t="s">
        <v>94</v>
      </c>
      <c r="I16" s="7">
        <v>513.9</v>
      </c>
      <c r="J16" s="7">
        <v>432.4</v>
      </c>
      <c r="K16" s="7">
        <v>501.5</v>
      </c>
      <c r="L16" s="7">
        <v>585</v>
      </c>
      <c r="M16" s="7">
        <v>500</v>
      </c>
      <c r="N16" s="15" t="s">
        <v>61</v>
      </c>
      <c r="O16" s="7"/>
      <c r="P16" s="7"/>
    </row>
    <row r="17" spans="1:16" hidden="1" x14ac:dyDescent="0.25">
      <c r="A17" s="21" t="s">
        <v>110</v>
      </c>
      <c r="B17" s="26">
        <f t="shared" si="0"/>
        <v>498.08000000000004</v>
      </c>
      <c r="C17" s="20" t="s">
        <v>92</v>
      </c>
      <c r="D17" s="20" t="s">
        <v>24</v>
      </c>
      <c r="F17" s="19" t="s">
        <v>93</v>
      </c>
      <c r="G17" s="7" t="s">
        <v>94</v>
      </c>
      <c r="H17" s="7" t="s">
        <v>93</v>
      </c>
      <c r="I17" s="7">
        <v>506.6</v>
      </c>
      <c r="J17" s="7">
        <v>465</v>
      </c>
      <c r="K17" s="7">
        <v>479.2</v>
      </c>
      <c r="L17" s="7">
        <v>479.6</v>
      </c>
      <c r="M17" s="7">
        <v>560</v>
      </c>
      <c r="N17" s="15" t="s">
        <v>63</v>
      </c>
      <c r="O17" s="7"/>
      <c r="P17" s="7"/>
    </row>
    <row r="18" spans="1:16" hidden="1" x14ac:dyDescent="0.25">
      <c r="A18" t="s">
        <v>111</v>
      </c>
      <c r="B18" s="26">
        <f t="shared" si="0"/>
        <v>487.03999999999996</v>
      </c>
      <c r="C18" s="20" t="s">
        <v>92</v>
      </c>
      <c r="D18" s="20" t="s">
        <v>24</v>
      </c>
      <c r="F18" s="19" t="s">
        <v>93</v>
      </c>
      <c r="G18" s="7" t="s">
        <v>94</v>
      </c>
      <c r="H18" s="7" t="s">
        <v>94</v>
      </c>
      <c r="I18" s="6">
        <v>415.2</v>
      </c>
      <c r="J18" s="6">
        <v>498.4</v>
      </c>
      <c r="K18" s="6">
        <v>472.5</v>
      </c>
      <c r="L18" s="6">
        <v>409.1</v>
      </c>
      <c r="M18" s="6">
        <v>640</v>
      </c>
      <c r="N18" s="15" t="s">
        <v>65</v>
      </c>
      <c r="O18" s="7"/>
      <c r="P18" s="7"/>
    </row>
    <row r="19" spans="1:16" hidden="1" x14ac:dyDescent="0.25">
      <c r="A19" t="s">
        <v>112</v>
      </c>
      <c r="B19" s="26">
        <f t="shared" si="0"/>
        <v>479.82000000000005</v>
      </c>
      <c r="C19" s="20" t="s">
        <v>92</v>
      </c>
      <c r="D19" s="20" t="s">
        <v>24</v>
      </c>
      <c r="F19" s="19" t="s">
        <v>93</v>
      </c>
      <c r="G19" s="7" t="s">
        <v>94</v>
      </c>
      <c r="H19" s="7" t="s">
        <v>93</v>
      </c>
      <c r="I19" s="6">
        <v>368.7</v>
      </c>
      <c r="J19" s="6">
        <v>462</v>
      </c>
      <c r="K19" s="6">
        <v>497.2</v>
      </c>
      <c r="L19" s="6">
        <v>471.2</v>
      </c>
      <c r="M19" s="6">
        <v>600</v>
      </c>
      <c r="N19" s="15" t="s">
        <v>70</v>
      </c>
      <c r="O19" s="7"/>
      <c r="P19" s="7"/>
    </row>
    <row r="20" spans="1:16" x14ac:dyDescent="0.25">
      <c r="A20" t="s">
        <v>113</v>
      </c>
      <c r="B20" s="32" t="s">
        <v>114</v>
      </c>
      <c r="C20" t="s">
        <v>92</v>
      </c>
      <c r="D20" t="s">
        <v>24</v>
      </c>
      <c r="E20" t="s">
        <v>115</v>
      </c>
      <c r="N20" s="7" t="s">
        <v>53</v>
      </c>
      <c r="O20" s="7" t="s">
        <v>27</v>
      </c>
      <c r="P20" s="7" t="s">
        <v>28</v>
      </c>
    </row>
    <row r="21" spans="1:16" hidden="1" x14ac:dyDescent="0.25">
      <c r="A21" s="22" t="s">
        <v>116</v>
      </c>
      <c r="B21" s="27">
        <v>0</v>
      </c>
      <c r="C21" s="20" t="s">
        <v>92</v>
      </c>
      <c r="D21" s="20" t="s">
        <v>24</v>
      </c>
      <c r="F21" s="23" t="s">
        <v>94</v>
      </c>
      <c r="G21" s="23" t="s">
        <v>94</v>
      </c>
      <c r="H21" s="23" t="s">
        <v>94</v>
      </c>
      <c r="I21" s="24"/>
      <c r="J21" s="24"/>
      <c r="K21" s="24"/>
      <c r="L21" s="24"/>
      <c r="M21" s="24"/>
      <c r="N21" s="23" t="s">
        <v>117</v>
      </c>
      <c r="O21" s="7"/>
      <c r="P21" s="7"/>
    </row>
    <row r="22" spans="1:16" hidden="1" x14ac:dyDescent="0.25">
      <c r="A22" s="25" t="s">
        <v>118</v>
      </c>
      <c r="B22" s="27">
        <v>0</v>
      </c>
      <c r="C22" s="20" t="s">
        <v>92</v>
      </c>
      <c r="D22" s="20" t="s">
        <v>24</v>
      </c>
      <c r="F22" s="23" t="s">
        <v>94</v>
      </c>
      <c r="G22" s="23" t="s">
        <v>94</v>
      </c>
      <c r="H22" s="23" t="s">
        <v>94</v>
      </c>
      <c r="I22" s="24"/>
      <c r="J22" s="24"/>
      <c r="K22" s="24"/>
      <c r="L22" s="24"/>
      <c r="M22" s="24"/>
      <c r="N22" s="23" t="s">
        <v>117</v>
      </c>
      <c r="O22" s="7"/>
      <c r="P22" s="7"/>
    </row>
    <row r="23" spans="1:16" hidden="1" x14ac:dyDescent="0.25">
      <c r="A23" s="25" t="s">
        <v>119</v>
      </c>
      <c r="B23" s="27">
        <v>0</v>
      </c>
      <c r="C23" s="20" t="s">
        <v>92</v>
      </c>
      <c r="D23" s="20" t="s">
        <v>24</v>
      </c>
      <c r="F23" s="23" t="s">
        <v>93</v>
      </c>
      <c r="G23" s="23" t="s">
        <v>94</v>
      </c>
      <c r="H23" s="23" t="s">
        <v>94</v>
      </c>
      <c r="I23" s="24"/>
      <c r="J23" s="24"/>
      <c r="K23" s="24"/>
      <c r="L23" s="24"/>
      <c r="M23" s="24"/>
      <c r="N23" s="23" t="s">
        <v>117</v>
      </c>
      <c r="O23" s="7"/>
      <c r="P23" s="7"/>
    </row>
    <row r="24" spans="1:16" x14ac:dyDescent="0.25">
      <c r="O24" s="7"/>
      <c r="P24" s="7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4E14-2B26-4675-9368-2AD972274F67}">
  <dimension ref="A1:K20"/>
  <sheetViews>
    <sheetView workbookViewId="0">
      <selection activeCell="H1" sqref="H1:K1"/>
    </sheetView>
  </sheetViews>
  <sheetFormatPr defaultRowHeight="15" x14ac:dyDescent="0.25"/>
  <cols>
    <col min="1" max="1" width="36" bestFit="1" customWidth="1"/>
    <col min="2" max="2" width="12.140625" bestFit="1" customWidth="1"/>
    <col min="3" max="3" width="10.7109375" bestFit="1" customWidth="1"/>
    <col min="4" max="4" width="7.28515625" bestFit="1" customWidth="1"/>
    <col min="5" max="5" width="12.5703125" bestFit="1" customWidth="1"/>
    <col min="6" max="6" width="18.7109375" bestFit="1" customWidth="1"/>
    <col min="7" max="7" width="21.7109375" bestFit="1" customWidth="1"/>
    <col min="8" max="8" width="20.28515625" bestFit="1" customWidth="1"/>
    <col min="9" max="9" width="10.140625" bestFit="1" customWidth="1"/>
    <col min="10" max="10" width="20.7109375" bestFit="1" customWidth="1"/>
    <col min="11" max="11" width="9.42578125" bestFit="1" customWidth="1"/>
  </cols>
  <sheetData>
    <row r="1" spans="1:11" x14ac:dyDescent="0.25">
      <c r="A1" s="1" t="s">
        <v>5</v>
      </c>
      <c r="B1" s="2" t="s">
        <v>120</v>
      </c>
      <c r="C1" s="3" t="s">
        <v>7</v>
      </c>
      <c r="D1" s="3" t="s">
        <v>8</v>
      </c>
      <c r="E1" s="3" t="s">
        <v>9</v>
      </c>
      <c r="F1" s="3" t="s">
        <v>10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</row>
    <row r="2" spans="1:11" x14ac:dyDescent="0.25">
      <c r="A2" s="15" t="s">
        <v>95</v>
      </c>
      <c r="B2" s="30">
        <v>8.4</v>
      </c>
      <c r="C2" t="s">
        <v>121</v>
      </c>
      <c r="D2" t="s">
        <v>122</v>
      </c>
      <c r="E2" t="s">
        <v>123</v>
      </c>
      <c r="F2" t="s">
        <v>25</v>
      </c>
      <c r="G2" s="16" t="s">
        <v>53</v>
      </c>
      <c r="H2" s="7" t="s">
        <v>124</v>
      </c>
      <c r="I2" s="7" t="s">
        <v>28</v>
      </c>
      <c r="J2" t="s">
        <v>125</v>
      </c>
      <c r="K2" t="s">
        <v>126</v>
      </c>
    </row>
    <row r="3" spans="1:11" x14ac:dyDescent="0.25">
      <c r="A3" s="15" t="s">
        <v>127</v>
      </c>
      <c r="B3" s="30">
        <v>8</v>
      </c>
      <c r="C3" t="s">
        <v>121</v>
      </c>
      <c r="D3" t="s">
        <v>122</v>
      </c>
      <c r="E3" t="s">
        <v>123</v>
      </c>
      <c r="F3" t="s">
        <v>25</v>
      </c>
      <c r="G3" s="16" t="s">
        <v>30</v>
      </c>
      <c r="H3" s="7" t="s">
        <v>124</v>
      </c>
      <c r="I3" s="7" t="s">
        <v>28</v>
      </c>
      <c r="J3" t="s">
        <v>125</v>
      </c>
      <c r="K3" t="s">
        <v>126</v>
      </c>
    </row>
    <row r="4" spans="1:11" x14ac:dyDescent="0.25">
      <c r="A4" s="15" t="s">
        <v>128</v>
      </c>
      <c r="B4" s="30">
        <v>7.8</v>
      </c>
      <c r="C4" t="s">
        <v>121</v>
      </c>
      <c r="D4" t="s">
        <v>122</v>
      </c>
      <c r="E4" t="s">
        <v>123</v>
      </c>
      <c r="F4" t="s">
        <v>25</v>
      </c>
      <c r="G4" s="16" t="s">
        <v>32</v>
      </c>
      <c r="H4" s="7" t="s">
        <v>124</v>
      </c>
      <c r="I4" s="7" t="s">
        <v>28</v>
      </c>
      <c r="J4" t="s">
        <v>125</v>
      </c>
      <c r="K4" t="s">
        <v>126</v>
      </c>
    </row>
    <row r="5" spans="1:11" x14ac:dyDescent="0.25">
      <c r="A5" s="15" t="s">
        <v>129</v>
      </c>
      <c r="B5" s="30">
        <v>6.9</v>
      </c>
      <c r="C5" t="s">
        <v>121</v>
      </c>
      <c r="D5" t="s">
        <v>122</v>
      </c>
      <c r="E5" t="s">
        <v>123</v>
      </c>
      <c r="F5" t="s">
        <v>25</v>
      </c>
      <c r="G5" s="16" t="s">
        <v>34</v>
      </c>
      <c r="H5" s="7" t="s">
        <v>124</v>
      </c>
      <c r="I5" s="7" t="s">
        <v>28</v>
      </c>
      <c r="J5" t="s">
        <v>125</v>
      </c>
      <c r="K5" t="s">
        <v>126</v>
      </c>
    </row>
    <row r="6" spans="1:11" x14ac:dyDescent="0.25">
      <c r="H6" s="7"/>
      <c r="I6" s="7"/>
    </row>
    <row r="7" spans="1:11" x14ac:dyDescent="0.25">
      <c r="H7" s="7"/>
      <c r="I7" s="7"/>
    </row>
    <row r="8" spans="1:11" x14ac:dyDescent="0.25">
      <c r="H8" s="7"/>
      <c r="I8" s="7"/>
    </row>
    <row r="9" spans="1:11" x14ac:dyDescent="0.25">
      <c r="H9" s="7"/>
      <c r="I9" s="7"/>
    </row>
    <row r="10" spans="1:11" x14ac:dyDescent="0.25">
      <c r="H10" s="7"/>
      <c r="I10" s="7"/>
    </row>
    <row r="11" spans="1:11" x14ac:dyDescent="0.25">
      <c r="H11" s="7"/>
      <c r="I11" s="7"/>
    </row>
    <row r="12" spans="1:11" x14ac:dyDescent="0.25">
      <c r="H12" s="7"/>
      <c r="I12" s="7"/>
    </row>
    <row r="13" spans="1:11" x14ac:dyDescent="0.25">
      <c r="H13" s="7"/>
      <c r="I13" s="7"/>
    </row>
    <row r="14" spans="1:11" x14ac:dyDescent="0.25">
      <c r="H14" s="7"/>
      <c r="I14" s="7"/>
    </row>
    <row r="15" spans="1:11" x14ac:dyDescent="0.25">
      <c r="H15" s="7"/>
      <c r="I15" s="7"/>
    </row>
    <row r="16" spans="1:11" x14ac:dyDescent="0.25">
      <c r="H16" s="7"/>
      <c r="I16" s="7"/>
    </row>
    <row r="17" spans="8:9" x14ac:dyDescent="0.25">
      <c r="H17" s="7"/>
      <c r="I17" s="7"/>
    </row>
    <row r="18" spans="8:9" x14ac:dyDescent="0.25">
      <c r="H18" s="7"/>
      <c r="I18" s="7"/>
    </row>
    <row r="19" spans="8:9" x14ac:dyDescent="0.25">
      <c r="H19" s="7"/>
      <c r="I19" s="7"/>
    </row>
    <row r="20" spans="8:9" x14ac:dyDescent="0.25">
      <c r="H20" s="7"/>
      <c r="I20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3646-C447-44F1-AEED-6368694DB82F}">
  <dimension ref="A1:K15"/>
  <sheetViews>
    <sheetView workbookViewId="0">
      <selection activeCell="H11" sqref="H11"/>
    </sheetView>
  </sheetViews>
  <sheetFormatPr defaultRowHeight="15" x14ac:dyDescent="0.25"/>
  <cols>
    <col min="1" max="1" width="30" bestFit="1" customWidth="1"/>
    <col min="2" max="2" width="12.140625" bestFit="1" customWidth="1"/>
    <col min="3" max="3" width="12.85546875" bestFit="1" customWidth="1"/>
    <col min="4" max="4" width="7.140625" bestFit="1" customWidth="1"/>
    <col min="5" max="5" width="12.5703125" bestFit="1" customWidth="1"/>
    <col min="6" max="6" width="19" bestFit="1" customWidth="1"/>
    <col min="7" max="7" width="21.7109375" bestFit="1" customWidth="1"/>
    <col min="8" max="8" width="20.28515625" bestFit="1" customWidth="1"/>
    <col min="9" max="9" width="10.140625" bestFit="1" customWidth="1"/>
    <col min="10" max="10" width="20.7109375" bestFit="1" customWidth="1"/>
    <col min="11" max="11" width="9.42578125" bestFit="1" customWidth="1"/>
  </cols>
  <sheetData>
    <row r="1" spans="1:11" x14ac:dyDescent="0.25">
      <c r="A1" s="1" t="s">
        <v>5</v>
      </c>
      <c r="B1" s="2" t="s">
        <v>120</v>
      </c>
      <c r="C1" s="3" t="s">
        <v>7</v>
      </c>
      <c r="D1" s="3" t="s">
        <v>8</v>
      </c>
      <c r="E1" s="3" t="s">
        <v>9</v>
      </c>
      <c r="F1" s="3" t="s">
        <v>10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</row>
    <row r="2" spans="1:11" ht="15.75" x14ac:dyDescent="0.25">
      <c r="A2" s="13" t="s">
        <v>130</v>
      </c>
      <c r="B2" s="31">
        <v>8.42</v>
      </c>
      <c r="C2" t="s">
        <v>131</v>
      </c>
      <c r="D2" t="s">
        <v>132</v>
      </c>
      <c r="E2" t="s">
        <v>123</v>
      </c>
      <c r="F2" t="s">
        <v>133</v>
      </c>
      <c r="G2" t="s">
        <v>26</v>
      </c>
      <c r="H2" t="s">
        <v>124</v>
      </c>
      <c r="I2" s="7" t="s">
        <v>28</v>
      </c>
      <c r="J2" t="s">
        <v>125</v>
      </c>
    </row>
    <row r="3" spans="1:11" ht="15.75" x14ac:dyDescent="0.25">
      <c r="A3" s="13" t="s">
        <v>134</v>
      </c>
      <c r="B3" s="31">
        <v>8.25</v>
      </c>
      <c r="C3" t="s">
        <v>131</v>
      </c>
      <c r="D3" t="s">
        <v>132</v>
      </c>
      <c r="E3" t="s">
        <v>123</v>
      </c>
      <c r="F3" t="s">
        <v>133</v>
      </c>
      <c r="G3" t="s">
        <v>135</v>
      </c>
      <c r="H3" t="s">
        <v>124</v>
      </c>
      <c r="I3" s="7" t="s">
        <v>28</v>
      </c>
      <c r="J3" t="s">
        <v>125</v>
      </c>
    </row>
    <row r="4" spans="1:11" ht="15.75" x14ac:dyDescent="0.25">
      <c r="A4" s="13" t="s">
        <v>136</v>
      </c>
      <c r="B4" s="31">
        <v>8.25</v>
      </c>
      <c r="C4" t="s">
        <v>131</v>
      </c>
      <c r="D4" t="s">
        <v>132</v>
      </c>
      <c r="E4" t="s">
        <v>123</v>
      </c>
      <c r="F4" t="s">
        <v>68</v>
      </c>
      <c r="G4" t="s">
        <v>26</v>
      </c>
      <c r="H4" t="s">
        <v>137</v>
      </c>
      <c r="I4" s="7" t="s">
        <v>138</v>
      </c>
      <c r="J4" t="s">
        <v>139</v>
      </c>
    </row>
    <row r="5" spans="1:11" ht="15.75" x14ac:dyDescent="0.25">
      <c r="A5" s="13" t="s">
        <v>140</v>
      </c>
      <c r="B5" s="31">
        <v>8</v>
      </c>
      <c r="C5" t="s">
        <v>131</v>
      </c>
      <c r="D5" t="s">
        <v>132</v>
      </c>
      <c r="E5" t="s">
        <v>123</v>
      </c>
      <c r="F5" t="s">
        <v>52</v>
      </c>
      <c r="G5" t="s">
        <v>26</v>
      </c>
      <c r="H5" t="s">
        <v>124</v>
      </c>
      <c r="I5" s="7" t="s">
        <v>28</v>
      </c>
      <c r="J5" t="s">
        <v>125</v>
      </c>
    </row>
    <row r="6" spans="1:11" ht="15.75" x14ac:dyDescent="0.25">
      <c r="A6" s="13" t="s">
        <v>141</v>
      </c>
      <c r="B6" s="31">
        <v>7.75</v>
      </c>
      <c r="C6" t="s">
        <v>131</v>
      </c>
      <c r="D6" t="s">
        <v>132</v>
      </c>
      <c r="E6" t="s">
        <v>123</v>
      </c>
      <c r="F6" t="s">
        <v>133</v>
      </c>
      <c r="G6" t="s">
        <v>142</v>
      </c>
      <c r="H6" t="s">
        <v>137</v>
      </c>
      <c r="I6" s="7" t="s">
        <v>138</v>
      </c>
      <c r="J6" t="s">
        <v>143</v>
      </c>
    </row>
    <row r="7" spans="1:11" ht="15.75" x14ac:dyDescent="0.25">
      <c r="A7" s="13" t="s">
        <v>144</v>
      </c>
      <c r="B7" s="31">
        <v>7.67</v>
      </c>
      <c r="C7" t="s">
        <v>131</v>
      </c>
      <c r="D7" t="s">
        <v>132</v>
      </c>
      <c r="E7" t="s">
        <v>123</v>
      </c>
      <c r="F7" t="s">
        <v>83</v>
      </c>
      <c r="G7" t="s">
        <v>26</v>
      </c>
      <c r="H7" t="s">
        <v>124</v>
      </c>
      <c r="I7" s="7" t="s">
        <v>28</v>
      </c>
      <c r="J7" t="s">
        <v>125</v>
      </c>
    </row>
    <row r="8" spans="1:11" ht="15.75" x14ac:dyDescent="0.25">
      <c r="A8" s="13" t="s">
        <v>145</v>
      </c>
      <c r="B8" s="31">
        <v>7.59</v>
      </c>
      <c r="C8" t="s">
        <v>131</v>
      </c>
      <c r="D8" t="s">
        <v>132</v>
      </c>
      <c r="E8" t="s">
        <v>123</v>
      </c>
      <c r="F8" t="s">
        <v>133</v>
      </c>
      <c r="G8" t="s">
        <v>146</v>
      </c>
      <c r="H8" t="s">
        <v>124</v>
      </c>
      <c r="I8" s="7" t="s">
        <v>28</v>
      </c>
      <c r="J8" t="s">
        <v>125</v>
      </c>
    </row>
    <row r="9" spans="1:11" ht="15.75" x14ac:dyDescent="0.25">
      <c r="A9" s="13" t="s">
        <v>147</v>
      </c>
      <c r="B9" s="31">
        <v>7.5</v>
      </c>
      <c r="C9" t="s">
        <v>131</v>
      </c>
      <c r="D9" t="s">
        <v>132</v>
      </c>
      <c r="E9" t="s">
        <v>123</v>
      </c>
      <c r="F9" t="s">
        <v>83</v>
      </c>
      <c r="G9" t="s">
        <v>135</v>
      </c>
      <c r="H9" t="s">
        <v>124</v>
      </c>
      <c r="I9" s="7" t="s">
        <v>28</v>
      </c>
      <c r="J9" t="s">
        <v>125</v>
      </c>
    </row>
    <row r="10" spans="1:11" ht="15.75" x14ac:dyDescent="0.25">
      <c r="A10" s="13" t="s">
        <v>148</v>
      </c>
      <c r="B10" s="31">
        <v>7.34</v>
      </c>
      <c r="C10" t="s">
        <v>131</v>
      </c>
      <c r="D10" t="s">
        <v>132</v>
      </c>
      <c r="E10" t="s">
        <v>123</v>
      </c>
      <c r="F10" t="s">
        <v>133</v>
      </c>
      <c r="G10" t="s">
        <v>149</v>
      </c>
      <c r="H10" t="s">
        <v>124</v>
      </c>
      <c r="I10" s="7" t="s">
        <v>28</v>
      </c>
      <c r="J10" t="s">
        <v>125</v>
      </c>
    </row>
    <row r="11" spans="1:11" ht="15.75" x14ac:dyDescent="0.25">
      <c r="A11" s="13" t="s">
        <v>150</v>
      </c>
      <c r="B11" s="31">
        <v>7.16</v>
      </c>
      <c r="C11" t="s">
        <v>131</v>
      </c>
      <c r="D11" t="s">
        <v>132</v>
      </c>
      <c r="E11" t="s">
        <v>123</v>
      </c>
      <c r="F11" t="s">
        <v>133</v>
      </c>
      <c r="G11" t="s">
        <v>151</v>
      </c>
      <c r="H11" t="s">
        <v>137</v>
      </c>
      <c r="I11" s="7" t="s">
        <v>138</v>
      </c>
      <c r="J11" t="s">
        <v>143</v>
      </c>
    </row>
    <row r="12" spans="1:11" ht="15.75" x14ac:dyDescent="0.25">
      <c r="A12" s="13" t="s">
        <v>152</v>
      </c>
      <c r="B12" s="31">
        <v>7.09</v>
      </c>
      <c r="C12" t="s">
        <v>131</v>
      </c>
      <c r="D12" t="s">
        <v>132</v>
      </c>
      <c r="E12" t="s">
        <v>123</v>
      </c>
      <c r="F12" t="s">
        <v>83</v>
      </c>
      <c r="G12" t="s">
        <v>142</v>
      </c>
      <c r="H12" t="s">
        <v>124</v>
      </c>
      <c r="I12" s="7" t="s">
        <v>28</v>
      </c>
      <c r="J12" t="s">
        <v>125</v>
      </c>
    </row>
    <row r="13" spans="1:11" ht="15.75" x14ac:dyDescent="0.25">
      <c r="A13" s="13" t="s">
        <v>153</v>
      </c>
      <c r="B13" s="31">
        <v>6.96</v>
      </c>
      <c r="C13" t="s">
        <v>131</v>
      </c>
      <c r="D13" t="s">
        <v>132</v>
      </c>
      <c r="E13" t="s">
        <v>123</v>
      </c>
      <c r="F13" t="s">
        <v>133</v>
      </c>
      <c r="G13" t="s">
        <v>154</v>
      </c>
      <c r="H13" t="s">
        <v>124</v>
      </c>
      <c r="I13" s="7" t="s">
        <v>28</v>
      </c>
      <c r="J13" t="s">
        <v>125</v>
      </c>
    </row>
    <row r="14" spans="1:11" ht="15.75" x14ac:dyDescent="0.25">
      <c r="A14" s="13" t="s">
        <v>155</v>
      </c>
      <c r="B14" s="31">
        <v>6.83</v>
      </c>
      <c r="C14" t="s">
        <v>131</v>
      </c>
      <c r="D14" t="s">
        <v>132</v>
      </c>
      <c r="E14" t="s">
        <v>123</v>
      </c>
      <c r="F14" t="s">
        <v>156</v>
      </c>
      <c r="G14" t="s">
        <v>26</v>
      </c>
      <c r="H14" t="s">
        <v>124</v>
      </c>
      <c r="I14" s="7" t="s">
        <v>28</v>
      </c>
      <c r="J14" t="s">
        <v>125</v>
      </c>
    </row>
    <row r="15" spans="1:11" ht="15.75" x14ac:dyDescent="0.25">
      <c r="B15" s="14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B73C-C6B4-4380-AF3C-20E29387A0DC}">
  <dimension ref="A1:K3"/>
  <sheetViews>
    <sheetView workbookViewId="0">
      <selection activeCell="I2" sqref="I2:I3"/>
    </sheetView>
  </sheetViews>
  <sheetFormatPr defaultRowHeight="15" x14ac:dyDescent="0.25"/>
  <cols>
    <col min="1" max="1" width="32.7109375" bestFit="1" customWidth="1"/>
    <col min="2" max="2" width="12.140625" bestFit="1" customWidth="1"/>
    <col min="3" max="3" width="8.28515625" bestFit="1" customWidth="1"/>
    <col min="4" max="4" width="7.28515625" bestFit="1" customWidth="1"/>
    <col min="5" max="5" width="12.5703125" bestFit="1" customWidth="1"/>
    <col min="6" max="6" width="19.85546875" bestFit="1" customWidth="1"/>
    <col min="7" max="7" width="21.7109375" bestFit="1" customWidth="1"/>
    <col min="8" max="8" width="20.28515625" bestFit="1" customWidth="1"/>
    <col min="9" max="9" width="10.140625" bestFit="1" customWidth="1"/>
    <col min="10" max="10" width="20.7109375" bestFit="1" customWidth="1"/>
    <col min="11" max="11" width="9.42578125" bestFit="1" customWidth="1"/>
  </cols>
  <sheetData>
    <row r="1" spans="1:11" x14ac:dyDescent="0.25">
      <c r="A1" s="1" t="s">
        <v>5</v>
      </c>
      <c r="B1" s="2" t="s">
        <v>120</v>
      </c>
      <c r="C1" s="3" t="s">
        <v>7</v>
      </c>
      <c r="D1" s="3" t="s">
        <v>8</v>
      </c>
      <c r="E1" s="3" t="s">
        <v>9</v>
      </c>
      <c r="F1" s="3" t="s">
        <v>10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</row>
    <row r="2" spans="1:11" x14ac:dyDescent="0.25">
      <c r="A2" t="s">
        <v>157</v>
      </c>
      <c r="B2" s="6">
        <v>9</v>
      </c>
      <c r="C2" s="7" t="s">
        <v>158</v>
      </c>
      <c r="D2" s="7" t="s">
        <v>122</v>
      </c>
      <c r="E2" s="7" t="s">
        <v>123</v>
      </c>
      <c r="F2" s="7" t="s">
        <v>159</v>
      </c>
      <c r="G2" s="7" t="s">
        <v>53</v>
      </c>
      <c r="H2" t="s">
        <v>124</v>
      </c>
      <c r="I2" s="7" t="s">
        <v>28</v>
      </c>
      <c r="J2" t="s">
        <v>125</v>
      </c>
      <c r="K2" t="s">
        <v>160</v>
      </c>
    </row>
    <row r="3" spans="1:11" x14ac:dyDescent="0.25">
      <c r="A3" t="s">
        <v>161</v>
      </c>
      <c r="B3" s="6">
        <v>7</v>
      </c>
      <c r="C3" s="7" t="s">
        <v>158</v>
      </c>
      <c r="D3" s="7" t="s">
        <v>122</v>
      </c>
      <c r="E3" s="7" t="s">
        <v>123</v>
      </c>
      <c r="F3" s="7" t="s">
        <v>159</v>
      </c>
      <c r="G3" s="7" t="s">
        <v>30</v>
      </c>
      <c r="H3" t="s">
        <v>137</v>
      </c>
      <c r="I3" s="7" t="s">
        <v>138</v>
      </c>
      <c r="J3" t="s">
        <v>143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Recursos_29022024</vt:lpstr>
      <vt:lpstr>Superior_Química</vt:lpstr>
      <vt:lpstr>Superior_Agronomia</vt:lpstr>
      <vt:lpstr>Subsequente_Agricultura</vt:lpstr>
      <vt:lpstr>Subsequente_Agroindústria</vt:lpstr>
      <vt:lpstr>Subsequente_Zootecnia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Clécio Gomes</dc:creator>
  <cp:keywords/>
  <dc:description/>
  <cp:lastModifiedBy>Clécio Gomes</cp:lastModifiedBy>
  <cp:revision/>
  <dcterms:created xsi:type="dcterms:W3CDTF">2024-02-26T16:31:51Z</dcterms:created>
  <dcterms:modified xsi:type="dcterms:W3CDTF">2024-03-05T00:07:10Z</dcterms:modified>
  <cp:category/>
  <cp:contentStatus/>
</cp:coreProperties>
</file>