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641038\Desktop\consup\"/>
    </mc:Choice>
  </mc:AlternateContent>
  <workbookProtection workbookAlgorithmName="SHA-512" workbookHashValue="qu8W/7dZG9B7BD6wBtipRAvbIkz9rq3ssjMC+VIQdYsvdCM1Hncoz/CjS8cgCzJAex4eBa4bIaQNoOW3wmWWwg==" workbookSaltValue="UQhdlXWjhgerQmPmgnYU2A==" workbookSpinCount="100000" lockStructure="1"/>
  <bookViews>
    <workbookView xWindow="0" yWindow="0" windowWidth="16380" windowHeight="8190" tabRatio="500"/>
  </bookViews>
  <sheets>
    <sheet name="EGRE" sheetId="1" r:id="rId1"/>
    <sheet name="ADM" sheetId="2" r:id="rId2"/>
    <sheet name="APOS" sheetId="3" r:id="rId3"/>
    <sheet name="DISC" sheetId="4" r:id="rId4"/>
    <sheet name="DOC" sheetId="5" r:id="rId5"/>
  </sheets>
  <calcPr calcId="15251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U31" i="5" l="1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0" i="5"/>
  <c r="C29" i="5"/>
  <c r="C28" i="5"/>
  <c r="C31" i="5" s="1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AK19" i="4"/>
  <c r="AJ19" i="4"/>
  <c r="AI19" i="4"/>
  <c r="AH19" i="4"/>
  <c r="AG19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8" i="4"/>
  <c r="C17" i="4"/>
  <c r="C16" i="4"/>
  <c r="C19" i="4" s="1"/>
  <c r="C15" i="4"/>
  <c r="C14" i="4"/>
  <c r="C13" i="4"/>
  <c r="C12" i="4"/>
  <c r="C11" i="4"/>
  <c r="C10" i="4"/>
  <c r="C9" i="4"/>
  <c r="C8" i="4"/>
  <c r="C7" i="4"/>
  <c r="C6" i="4"/>
  <c r="C5" i="4"/>
  <c r="M11" i="3"/>
  <c r="L11" i="3"/>
  <c r="K11" i="3"/>
  <c r="J11" i="3"/>
  <c r="I11" i="3"/>
  <c r="H11" i="3"/>
  <c r="G11" i="3"/>
  <c r="F11" i="3"/>
  <c r="E11" i="3"/>
  <c r="D11" i="3"/>
  <c r="C11" i="3" s="1"/>
  <c r="C10" i="3"/>
  <c r="C9" i="3"/>
  <c r="C8" i="3"/>
  <c r="C7" i="3"/>
  <c r="C6" i="3"/>
  <c r="C5" i="3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0" i="2"/>
  <c r="C29" i="2"/>
  <c r="C31" i="2" s="1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1" i="1"/>
  <c r="C10" i="1"/>
  <c r="C9" i="1"/>
  <c r="C12" i="1" s="1"/>
  <c r="C8" i="1"/>
  <c r="C7" i="1"/>
  <c r="C6" i="1"/>
</calcChain>
</file>

<file path=xl/sharedStrings.xml><?xml version="1.0" encoding="utf-8"?>
<sst xmlns="http://schemas.openxmlformats.org/spreadsheetml/2006/main" count="313" uniqueCount="147">
  <si>
    <t>ELEIÇÕES CONSELHO SUPERIOR – BIÊNIO 2018/2020 – MAPA DE TOTALIZAÇÃO DOS VOTOS</t>
  </si>
  <si>
    <t>SEGMENTO: EGRESSO</t>
  </si>
  <si>
    <t>Ordem de Classificação</t>
  </si>
  <si>
    <t>Total Geral dos Votos</t>
  </si>
  <si>
    <t>Nome do(a) Candidato(a)</t>
  </si>
  <si>
    <t>EAD</t>
  </si>
  <si>
    <t>AFI</t>
  </si>
  <si>
    <t>SER</t>
  </si>
  <si>
    <t>BAR</t>
  </si>
  <si>
    <t>BJA</t>
  </si>
  <si>
    <t>CSA</t>
  </si>
  <si>
    <t>CAR</t>
  </si>
  <si>
    <t>CAR/STA/SUR</t>
  </si>
  <si>
    <t>GAR</t>
  </si>
  <si>
    <t>IGR</t>
  </si>
  <si>
    <t>GOI</t>
  </si>
  <si>
    <t>IPJ</t>
  </si>
  <si>
    <t>JBG</t>
  </si>
  <si>
    <t>OLI</t>
  </si>
  <si>
    <t>PMR</t>
  </si>
  <si>
    <t>PLT</t>
  </si>
  <si>
    <t>PES</t>
  </si>
  <si>
    <t>ARC/PES</t>
  </si>
  <si>
    <t>REC</t>
  </si>
  <si>
    <t>VSA</t>
  </si>
  <si>
    <t>LIM/GRA</t>
  </si>
  <si>
    <t>REC (2)/CAR</t>
  </si>
  <si>
    <t>Águas  Belas</t>
  </si>
  <si>
    <t>Dias D’Avila</t>
  </si>
  <si>
    <t>S. Ipanema</t>
  </si>
  <si>
    <t>José Nilton Oliveira da Silva Júnior (PES)</t>
  </si>
  <si>
    <t>2º (*)</t>
  </si>
  <si>
    <t>Josias Luiz da Silva Júnior (BAR)</t>
  </si>
  <si>
    <t>1º</t>
  </si>
  <si>
    <t>Luiz Carlos Moura da Silva (REC)</t>
  </si>
  <si>
    <t>1º (*)</t>
  </si>
  <si>
    <t>Total de Votos Válidos (Cédulas de Votação)</t>
  </si>
  <si>
    <t>Brancos</t>
  </si>
  <si>
    <t>Nulos</t>
  </si>
  <si>
    <t>Total Geral – Segmento Egresso</t>
  </si>
  <si>
    <t>OBS: Desempate nos termos do art. 50, III, do Edital nº 43/2018 - GR</t>
  </si>
  <si>
    <t>SEGMENTO: ADMINISTRATIVO</t>
  </si>
  <si>
    <t>Total de Votos por Seção Eleitoral</t>
  </si>
  <si>
    <t>ABL</t>
  </si>
  <si>
    <t>REI</t>
  </si>
  <si>
    <t>Seções EAD</t>
  </si>
  <si>
    <t>Adiliane Valéria Batista Francelino da Silva (REC)</t>
  </si>
  <si>
    <t>6º</t>
  </si>
  <si>
    <t>Alane Karine Dantas Pereira (IGR)</t>
  </si>
  <si>
    <t>14º</t>
  </si>
  <si>
    <t>Anderson Clayton Oliveira Silva (CSA)</t>
  </si>
  <si>
    <t>2º</t>
  </si>
  <si>
    <t>Anderson França Ferreira (IGR)</t>
  </si>
  <si>
    <t>11º</t>
  </si>
  <si>
    <t>Claubério Nascimento da Silva (PMR)</t>
  </si>
  <si>
    <t>9º</t>
  </si>
  <si>
    <t>Cláudio Cristiano Rodrigues da Costa (BJA)</t>
  </si>
  <si>
    <t>Cleiton Mariano da Silva (ABL)</t>
  </si>
  <si>
    <t>19º</t>
  </si>
  <si>
    <t>Derek Luiz Alves dos Santos (REC)</t>
  </si>
  <si>
    <t>23º</t>
  </si>
  <si>
    <t>Eduardo Maciel Santos (REC)</t>
  </si>
  <si>
    <t>13º</t>
  </si>
  <si>
    <t>Elaine Cristina Bernardo Lopes (VSA)</t>
  </si>
  <si>
    <t>22º</t>
  </si>
  <si>
    <t>Emílio Vieira de Sousa (PLT)</t>
  </si>
  <si>
    <t>8º</t>
  </si>
  <si>
    <t>Fabrício William da Cunha (VSA)</t>
  </si>
  <si>
    <t>17º</t>
  </si>
  <si>
    <t>Francisco Ângelo da Silva Neto (IPJ)</t>
  </si>
  <si>
    <t>7º</t>
  </si>
  <si>
    <t>Hámila Dione Enéas Ribeiro (CAR)</t>
  </si>
  <si>
    <t>12º</t>
  </si>
  <si>
    <t>Iverton Galdino Borges (BAR)</t>
  </si>
  <si>
    <t>15º</t>
  </si>
  <si>
    <t>Janderson Emmanuel de Sousa Santos (JBG)</t>
  </si>
  <si>
    <t>10º</t>
  </si>
  <si>
    <t>Jobson Tenório do Nascimento (PES)</t>
  </si>
  <si>
    <t>3º</t>
  </si>
  <si>
    <t>Juliana Gomes das Oliveiras (OLI)</t>
  </si>
  <si>
    <t>18º</t>
  </si>
  <si>
    <t>Laura Fabiana da Silva (BAR)</t>
  </si>
  <si>
    <t>4º</t>
  </si>
  <si>
    <t>Marcela Maria Lourenço Tertuliano Lopes de Souza (REC)</t>
  </si>
  <si>
    <t>16º</t>
  </si>
  <si>
    <t>Márcio Flávio Tenório Costa (AFI)</t>
  </si>
  <si>
    <t>20º</t>
  </si>
  <si>
    <t>Matheus de Vasconcelos Arraes (PLT)</t>
  </si>
  <si>
    <t>21º</t>
  </si>
  <si>
    <t>Thiago Ribas de Lima (REC)</t>
  </si>
  <si>
    <t>5º</t>
  </si>
  <si>
    <t>Total Geral – Segmento Administrativo</t>
  </si>
  <si>
    <t>SEGMENTO: APOSENTADO</t>
  </si>
  <si>
    <t>Celestino Sécio de Lima (REC)</t>
  </si>
  <si>
    <t>José Soares de Araújo (BJA)</t>
  </si>
  <si>
    <t>Maria José dos Santos Costa Lima (REC)</t>
  </si>
  <si>
    <t>Total Geral – Segmento Aposentado</t>
  </si>
  <si>
    <t>SEGMENTO: DISCENTE</t>
  </si>
  <si>
    <t>BAR I</t>
  </si>
  <si>
    <t>BAR II</t>
  </si>
  <si>
    <t>BJA I</t>
  </si>
  <si>
    <t>BJA II</t>
  </si>
  <si>
    <t>PES I</t>
  </si>
  <si>
    <t>PES II</t>
  </si>
  <si>
    <t>(I + II + III)</t>
  </si>
  <si>
    <t>VSA I</t>
  </si>
  <si>
    <t>VSA II</t>
  </si>
  <si>
    <t>Jogos Intercampi</t>
  </si>
  <si>
    <t>Alex Ulisses Raimundo (ABL)</t>
  </si>
  <si>
    <t>Edmar Ferreira Brasil (PLT)</t>
  </si>
  <si>
    <t>Egídio Cavalcante do Monte Júnior (BAR)</t>
  </si>
  <si>
    <t>Jefferson Lima dos Santos Silva (JBG)</t>
  </si>
  <si>
    <t>Lucas Alexander Rodrigues dos Santos (AFI)</t>
  </si>
  <si>
    <t>Maciel Alves Tavares (VSA)</t>
  </si>
  <si>
    <t>Maria Marcela Lima de Moura (PES)</t>
  </si>
  <si>
    <t>Mateus Ailson da Silva (BJA)</t>
  </si>
  <si>
    <t>Ozéas de Siqueira Brito (IPJ)</t>
  </si>
  <si>
    <t>Ronnie Kollontai Silva (CAR)</t>
  </si>
  <si>
    <t>Vinícius Gabriel Misael (REC)</t>
  </si>
  <si>
    <t>Total Geral – Segmento Discente</t>
  </si>
  <si>
    <t>Legenda:</t>
  </si>
  <si>
    <t>Seção Impugnada pela Comissão Eleitoral por divergência entre o nº de cédulas depositadas e o quantitativo de assinaturas na Relação de Votantes.</t>
  </si>
  <si>
    <t>SEGMENTO: DOCENTE</t>
  </si>
  <si>
    <t>Albert Einstein Spíndola Saraiva de Moura (VSA)</t>
  </si>
  <si>
    <t>Ateniense Alves de Mendonça (REC)</t>
  </si>
  <si>
    <t>Bruno Gentilini D’Ambrósio (JBG)</t>
  </si>
  <si>
    <t>Cristiane Maria Pereira Conde (BAR)</t>
  </si>
  <si>
    <t>Edilene Félix dos Santos (IGR)</t>
  </si>
  <si>
    <t>Guilherme Barros Corrêa de Amorim (IPJ)</t>
  </si>
  <si>
    <t>Íkaro de Paula Santos (BAR)</t>
  </si>
  <si>
    <t>Jane Miranda Ventura (CSA)</t>
  </si>
  <si>
    <t>Joana D’Arc Ferreira de Macêdo (PES)</t>
  </si>
  <si>
    <t>José Marcílio da Silva (BAR)</t>
  </si>
  <si>
    <t>Koenigsberg Lee Ribeiro de Andrade Lima (ABL)</t>
  </si>
  <si>
    <t>Luciano de Souza Cabral (JBG)</t>
  </si>
  <si>
    <t>Márcio Santana de Carvalho (REC)</t>
  </si>
  <si>
    <t>Marcos Antônio Pessoa Leite (GAR)</t>
  </si>
  <si>
    <t>Mayk Charles Silva Caldas (BJA)</t>
  </si>
  <si>
    <t>Michael Antão dos Santos (CAR)</t>
  </si>
  <si>
    <t>Ozias Elias Ferreira (REC)</t>
  </si>
  <si>
    <t>Patrícia Maria de Oliveira Andrade Araújo (ABL)</t>
  </si>
  <si>
    <t>Rodrigo José de Albuquerque Marinho Ataíde dos Santos (REC)</t>
  </si>
  <si>
    <t>Rogério Alves de Lima (VSA)</t>
  </si>
  <si>
    <t>Romero Araújo de Medeiros (PLT)</t>
  </si>
  <si>
    <t>Thiago da Camara Figueredo (CSA)</t>
  </si>
  <si>
    <t>Willamis Aprígio de Araújo (VSA)</t>
  </si>
  <si>
    <t>Total Geral – Segmento Docente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</si>
</sst>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10"/>
      <color rgb="FF000000"/>
      <name val="Mang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FFFF00"/>
        <bgColor rgb="FFFFFF00"/>
      </patternFill>
    </fill>
    <fill>
      <patternFill patternType="solid">
        <fgColor rgb="FFFF3333"/>
        <bgColor rgb="FFCC0000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38">
    <xf numFmtId="0" fontId="0" fillId="0" borderId="0" xfId="0"/>
    <xf numFmtId="0" fontId="2" fillId="3" borderId="1" xfId="0" applyFont="1" applyFill="1" applyBorder="1"/>
    <xf numFmtId="0" fontId="0" fillId="0" borderId="0" xfId="0" applyFont="1"/>
    <xf numFmtId="0" fontId="0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Font="1" applyBorder="1" applyAlignment="1">
      <alignment horizontal="justify"/>
    </xf>
    <xf numFmtId="0" fontId="2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horizontal="justify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 horizontal="justify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5" xfId="0" applyFont="1" applyBorder="1" applyAlignment="1">
      <alignment horizontal="justify"/>
    </xf>
    <xf numFmtId="0" fontId="3" fillId="0" borderId="6" xfId="0" applyFont="1" applyBorder="1" applyAlignment="1">
      <alignment horizontal="justify"/>
    </xf>
    <xf numFmtId="0" fontId="2" fillId="4" borderId="4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0" fillId="0" borderId="5" xfId="0" applyFont="1" applyBorder="1"/>
    <xf numFmtId="0" fontId="2" fillId="4" borderId="5" xfId="0" applyFont="1" applyFill="1" applyBorder="1" applyAlignment="1">
      <alignment horizontal="center"/>
    </xf>
    <xf numFmtId="0" fontId="0" fillId="4" borderId="0" xfId="0" applyFill="1"/>
    <xf numFmtId="0" fontId="0" fillId="0" borderId="0" xfId="0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3333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Normal="100" workbookViewId="0">
      <selection sqref="A1:AF1"/>
    </sheetView>
  </sheetViews>
  <sheetFormatPr defaultRowHeight="12.75"/>
  <cols>
    <col min="1" max="1" width="49.5703125" customWidth="1"/>
    <col min="2" max="2" width="12.7109375" customWidth="1"/>
    <col min="3" max="3" width="11.5703125"/>
    <col min="4" max="5" width="5.140625" customWidth="1"/>
    <col min="6" max="6" width="5.42578125" customWidth="1"/>
    <col min="7" max="7" width="5.140625" customWidth="1"/>
    <col min="8" max="8" width="5.42578125" customWidth="1"/>
    <col min="9" max="9" width="5.140625" customWidth="1"/>
    <col min="10" max="10" width="13.28515625" customWidth="1"/>
    <col min="11" max="11" width="5.42578125" customWidth="1"/>
    <col min="12" max="19" width="5.140625" customWidth="1"/>
    <col min="20" max="20" width="5.42578125" customWidth="1"/>
    <col min="21" max="23" width="5.140625" customWidth="1"/>
    <col min="24" max="24" width="10.28515625" customWidth="1"/>
    <col min="25" max="26" width="5.42578125" customWidth="1"/>
    <col min="27" max="27" width="8.7109375" customWidth="1"/>
    <col min="28" max="28" width="11.5703125"/>
    <col min="29" max="29" width="12.7109375" customWidth="1"/>
    <col min="30" max="31" width="11.5703125"/>
    <col min="32" max="32" width="17.140625" customWidth="1"/>
    <col min="33" max="1025" width="11.5703125"/>
  </cols>
  <sheetData>
    <row r="1" spans="1:32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</row>
    <row r="2" spans="1:32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</row>
    <row r="3" spans="1:32" ht="12.75" customHeight="1">
      <c r="A3" s="1" t="s">
        <v>1</v>
      </c>
      <c r="B3" s="33" t="s">
        <v>2</v>
      </c>
      <c r="C3" s="35" t="s">
        <v>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3"/>
    </row>
    <row r="4" spans="1:32">
      <c r="A4" s="34" t="s">
        <v>4</v>
      </c>
      <c r="B4" s="33"/>
      <c r="C4" s="35"/>
      <c r="D4" s="4"/>
      <c r="E4" s="4" t="s">
        <v>5</v>
      </c>
      <c r="F4" s="4"/>
      <c r="G4" s="4"/>
      <c r="H4" s="4"/>
      <c r="I4" s="4"/>
      <c r="J4" s="4" t="s">
        <v>5</v>
      </c>
      <c r="K4" s="4"/>
      <c r="L4" s="4" t="s">
        <v>5</v>
      </c>
      <c r="M4" s="4"/>
      <c r="N4" s="4" t="s">
        <v>5</v>
      </c>
      <c r="O4" s="4"/>
      <c r="P4" s="4" t="s">
        <v>5</v>
      </c>
      <c r="Q4" s="4"/>
      <c r="R4" s="4" t="s">
        <v>5</v>
      </c>
      <c r="S4" s="4"/>
      <c r="T4" s="4"/>
      <c r="U4" s="4" t="s">
        <v>5</v>
      </c>
      <c r="V4" s="4"/>
      <c r="W4" s="4"/>
      <c r="X4" s="4" t="s">
        <v>5</v>
      </c>
      <c r="Y4" s="4"/>
      <c r="Z4" s="4"/>
      <c r="AA4" s="4" t="s">
        <v>5</v>
      </c>
      <c r="AB4" s="4" t="s">
        <v>5</v>
      </c>
      <c r="AC4" s="4" t="s">
        <v>5</v>
      </c>
      <c r="AD4" s="4" t="s">
        <v>5</v>
      </c>
      <c r="AE4" s="4" t="s">
        <v>5</v>
      </c>
      <c r="AF4" s="5"/>
    </row>
    <row r="5" spans="1:32">
      <c r="A5" s="34"/>
      <c r="B5" s="34"/>
      <c r="C5" s="34"/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13</v>
      </c>
      <c r="M5" s="6" t="s">
        <v>14</v>
      </c>
      <c r="N5" s="6" t="s">
        <v>15</v>
      </c>
      <c r="O5" s="6" t="s">
        <v>16</v>
      </c>
      <c r="P5" s="6" t="s">
        <v>16</v>
      </c>
      <c r="Q5" s="6" t="s">
        <v>17</v>
      </c>
      <c r="R5" s="6" t="s">
        <v>17</v>
      </c>
      <c r="S5" s="6" t="s">
        <v>18</v>
      </c>
      <c r="T5" s="6" t="s">
        <v>19</v>
      </c>
      <c r="U5" s="6" t="s">
        <v>19</v>
      </c>
      <c r="V5" s="6" t="s">
        <v>20</v>
      </c>
      <c r="W5" s="6" t="s">
        <v>21</v>
      </c>
      <c r="X5" s="6" t="s">
        <v>22</v>
      </c>
      <c r="Y5" s="6" t="s">
        <v>23</v>
      </c>
      <c r="Z5" s="6" t="s">
        <v>24</v>
      </c>
      <c r="AA5" s="6" t="s">
        <v>25</v>
      </c>
      <c r="AB5" s="6" t="s">
        <v>26</v>
      </c>
      <c r="AC5" s="6" t="s">
        <v>27</v>
      </c>
      <c r="AD5" s="6" t="s">
        <v>28</v>
      </c>
      <c r="AE5" s="6" t="s">
        <v>29</v>
      </c>
      <c r="AF5" s="5"/>
    </row>
    <row r="6" spans="1:32">
      <c r="A6" s="7" t="s">
        <v>30</v>
      </c>
      <c r="B6" s="8" t="s">
        <v>31</v>
      </c>
      <c r="C6" s="8">
        <f>SUM(EGRE!D6:AE6)</f>
        <v>2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1</v>
      </c>
      <c r="X6" s="9">
        <v>0</v>
      </c>
      <c r="Y6" s="9">
        <v>1</v>
      </c>
      <c r="Z6" s="9">
        <v>0</v>
      </c>
      <c r="AA6" s="9">
        <v>0</v>
      </c>
      <c r="AB6" s="9">
        <v>0</v>
      </c>
      <c r="AC6" s="9">
        <v>0</v>
      </c>
      <c r="AD6" s="10">
        <v>0</v>
      </c>
      <c r="AE6" s="9">
        <v>0</v>
      </c>
    </row>
    <row r="7" spans="1:32">
      <c r="A7" s="11" t="s">
        <v>32</v>
      </c>
      <c r="B7" s="8" t="s">
        <v>33</v>
      </c>
      <c r="C7" s="8">
        <f>SUM(EGRE!D7:AE7)</f>
        <v>4</v>
      </c>
      <c r="D7" s="9">
        <v>0</v>
      </c>
      <c r="E7" s="9">
        <v>0</v>
      </c>
      <c r="F7" s="9">
        <v>4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10">
        <v>0</v>
      </c>
      <c r="AE7" s="9">
        <v>0</v>
      </c>
    </row>
    <row r="8" spans="1:32">
      <c r="A8" s="7" t="s">
        <v>34</v>
      </c>
      <c r="B8" s="8" t="s">
        <v>35</v>
      </c>
      <c r="C8" s="8">
        <f>SUM(EGRE!D8:AE8)</f>
        <v>2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1</v>
      </c>
      <c r="Z8" s="9">
        <v>0</v>
      </c>
      <c r="AA8" s="9">
        <v>0</v>
      </c>
      <c r="AB8" s="9">
        <v>1</v>
      </c>
      <c r="AC8" s="9">
        <v>0</v>
      </c>
      <c r="AD8" s="10">
        <v>0</v>
      </c>
      <c r="AE8" s="9">
        <v>0</v>
      </c>
    </row>
    <row r="9" spans="1:32">
      <c r="A9" s="12" t="s">
        <v>36</v>
      </c>
      <c r="B9" s="31"/>
      <c r="C9" s="8">
        <f>SUM(EGRE!D9:AE9)</f>
        <v>6</v>
      </c>
      <c r="D9" s="8">
        <v>0</v>
      </c>
      <c r="E9" s="8">
        <v>0</v>
      </c>
      <c r="F9" s="8">
        <v>4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13">
        <v>1</v>
      </c>
      <c r="Z9" s="8">
        <v>0</v>
      </c>
      <c r="AA9" s="8">
        <v>0</v>
      </c>
      <c r="AB9" s="8">
        <v>1</v>
      </c>
      <c r="AC9" s="8">
        <v>0</v>
      </c>
      <c r="AD9" s="13">
        <v>0</v>
      </c>
      <c r="AE9" s="8">
        <v>0</v>
      </c>
    </row>
    <row r="10" spans="1:32">
      <c r="A10" s="12" t="s">
        <v>37</v>
      </c>
      <c r="B10" s="31"/>
      <c r="C10" s="8">
        <f>SUM(EGRE!D10:AE10)</f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</row>
    <row r="11" spans="1:32">
      <c r="A11" s="12" t="s">
        <v>38</v>
      </c>
      <c r="B11" s="31"/>
      <c r="C11" s="8">
        <f>SUM(EGRE!D11:AE11)</f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</row>
    <row r="12" spans="1:32">
      <c r="A12" s="12" t="s">
        <v>39</v>
      </c>
      <c r="B12" s="31"/>
      <c r="C12" s="8">
        <f>SUM(EGRE!C9:C11)</f>
        <v>6</v>
      </c>
      <c r="D12" s="8">
        <f>SUM(EGRE!D9:D11)</f>
        <v>0</v>
      </c>
      <c r="E12" s="8">
        <f>SUM(EGRE!E9:E11)</f>
        <v>0</v>
      </c>
      <c r="F12" s="8">
        <f>SUM(EGRE!F9:F11)</f>
        <v>4</v>
      </c>
      <c r="G12" s="8">
        <f>SUM(EGRE!G9:G11)</f>
        <v>0</v>
      </c>
      <c r="H12" s="8">
        <f>SUM(EGRE!H9:H11)</f>
        <v>0</v>
      </c>
      <c r="I12" s="8">
        <f>SUM(EGRE!I9:I11)</f>
        <v>0</v>
      </c>
      <c r="J12" s="8">
        <f>SUM(EGRE!J9:J11)</f>
        <v>0</v>
      </c>
      <c r="K12" s="8">
        <f>SUM(EGRE!K9:K11)</f>
        <v>0</v>
      </c>
      <c r="L12" s="8">
        <f>SUM(EGRE!L9:L11)</f>
        <v>0</v>
      </c>
      <c r="M12" s="8">
        <f>SUM(EGRE!M9:M11)</f>
        <v>0</v>
      </c>
      <c r="N12" s="8">
        <f>SUM(EGRE!N9:N11)</f>
        <v>0</v>
      </c>
      <c r="O12" s="8">
        <f>SUM(EGRE!O9:O11)</f>
        <v>0</v>
      </c>
      <c r="P12" s="8">
        <f>SUM(EGRE!P9:P11)</f>
        <v>0</v>
      </c>
      <c r="Q12" s="8">
        <f>SUM(EGRE!Q9:Q11)</f>
        <v>0</v>
      </c>
      <c r="R12" s="8">
        <f>SUM(EGRE!R9:R11)</f>
        <v>0</v>
      </c>
      <c r="S12" s="8">
        <f>SUM(EGRE!S9:S11)</f>
        <v>0</v>
      </c>
      <c r="T12" s="8">
        <f>SUM(EGRE!T9:T11)</f>
        <v>0</v>
      </c>
      <c r="U12" s="8">
        <f>SUM(EGRE!U9:U11)</f>
        <v>0</v>
      </c>
      <c r="V12" s="8">
        <f>SUM(EGRE!V9:V11)</f>
        <v>0</v>
      </c>
      <c r="W12" s="8">
        <f>SUM(EGRE!W9:W11)</f>
        <v>0</v>
      </c>
      <c r="X12" s="8">
        <f>SUM(EGRE!X9:X11)</f>
        <v>0</v>
      </c>
      <c r="Y12" s="8">
        <f>SUM(EGRE!Y9:Y11)</f>
        <v>1</v>
      </c>
      <c r="Z12" s="8">
        <f>SUM(EGRE!Z9:Z11)</f>
        <v>0</v>
      </c>
      <c r="AA12" s="8">
        <f>SUM(EGRE!AA9:AA11)</f>
        <v>0</v>
      </c>
      <c r="AB12" s="8">
        <f>SUM(EGRE!AB9:AB11)</f>
        <v>1</v>
      </c>
      <c r="AC12" s="8">
        <f>SUM(EGRE!AC9:AC11)</f>
        <v>0</v>
      </c>
      <c r="AD12" s="8">
        <f>SUM(EGRE!AD9:AD11)</f>
        <v>0</v>
      </c>
      <c r="AE12" s="8">
        <f>SUM(EGRE!AE9:AE11)</f>
        <v>0</v>
      </c>
    </row>
    <row r="13" spans="1:32">
      <c r="A13" s="3" t="s">
        <v>40</v>
      </c>
    </row>
  </sheetData>
  <sheetProtection algorithmName="SHA-512" hashValue="jMx4+crB14sQTHe7Tl4w3EQdA5t5pIpU8a8BdhLfO1/RLUV/KSzkEeK/v7AfOin1XxxRUUyV7HfQwNOFnzk+sA==" saltValue="2TSvavXQRcY5B0eT9U30Sg==" spinCount="100000" sheet="1" objects="1" scenarios="1"/>
  <mergeCells count="6">
    <mergeCell ref="B9:B12"/>
    <mergeCell ref="A1:AF1"/>
    <mergeCell ref="A2:AF2"/>
    <mergeCell ref="B3:B5"/>
    <mergeCell ref="C3:C5"/>
    <mergeCell ref="A4:A5"/>
  </mergeCells>
  <pageMargins left="0.78749999999999998" right="0.78749999999999998" top="1.0249999999999999" bottom="1.0249999999999999" header="0.78749999999999998" footer="0.78749999999999998"/>
  <pageSetup paperSize="9" orientation="landscape" useFirstPageNumber="1" horizontalDpi="300" verticalDpi="300"/>
  <headerFooter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zoomScaleNormal="100" workbookViewId="0">
      <selection sqref="A1:T1"/>
    </sheetView>
  </sheetViews>
  <sheetFormatPr defaultRowHeight="12.75"/>
  <cols>
    <col min="1" max="1" width="49.42578125" customWidth="1"/>
    <col min="2" max="2" width="14" customWidth="1"/>
    <col min="3" max="3" width="11.5703125"/>
    <col min="4" max="6" width="5.140625" customWidth="1"/>
    <col min="7" max="7" width="5" customWidth="1"/>
    <col min="8" max="8" width="5.42578125" customWidth="1"/>
    <col min="9" max="13" width="5.140625" customWidth="1"/>
    <col min="14" max="14" width="5.42578125" customWidth="1"/>
    <col min="15" max="15" width="5.140625" customWidth="1"/>
    <col min="16" max="16" width="5.42578125" customWidth="1"/>
    <col min="17" max="20" width="5.140625" customWidth="1"/>
    <col min="21" max="1025" width="11.5703125"/>
  </cols>
  <sheetData>
    <row r="1" spans="1:2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1">
      <c r="A2" s="14"/>
      <c r="B2" s="15"/>
      <c r="C2" s="15"/>
      <c r="D2" s="16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1" ht="12.75" customHeight="1">
      <c r="A3" s="1" t="s">
        <v>41</v>
      </c>
      <c r="B3" s="33" t="s">
        <v>2</v>
      </c>
      <c r="C3" s="35" t="s">
        <v>3</v>
      </c>
      <c r="D3" s="36" t="s">
        <v>42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</row>
    <row r="4" spans="1:21">
      <c r="A4" s="17" t="s">
        <v>4</v>
      </c>
      <c r="B4" s="33"/>
      <c r="C4" s="35"/>
      <c r="D4" s="13" t="s">
        <v>43</v>
      </c>
      <c r="E4" s="13" t="s">
        <v>6</v>
      </c>
      <c r="F4" s="13" t="s">
        <v>8</v>
      </c>
      <c r="G4" s="13" t="s">
        <v>9</v>
      </c>
      <c r="H4" s="13" t="s">
        <v>10</v>
      </c>
      <c r="I4" s="13" t="s">
        <v>11</v>
      </c>
      <c r="J4" s="13" t="s">
        <v>13</v>
      </c>
      <c r="K4" s="13" t="s">
        <v>14</v>
      </c>
      <c r="L4" s="13" t="s">
        <v>16</v>
      </c>
      <c r="M4" s="13" t="s">
        <v>17</v>
      </c>
      <c r="N4" s="13" t="s">
        <v>18</v>
      </c>
      <c r="O4" s="13" t="s">
        <v>19</v>
      </c>
      <c r="P4" s="13" t="s">
        <v>20</v>
      </c>
      <c r="Q4" s="13" t="s">
        <v>21</v>
      </c>
      <c r="R4" s="13" t="s">
        <v>23</v>
      </c>
      <c r="S4" s="13" t="s">
        <v>24</v>
      </c>
      <c r="T4" s="13" t="s">
        <v>44</v>
      </c>
      <c r="U4" s="18" t="s">
        <v>45</v>
      </c>
    </row>
    <row r="5" spans="1:21">
      <c r="A5" s="7" t="s">
        <v>46</v>
      </c>
      <c r="B5" s="8" t="s">
        <v>47</v>
      </c>
      <c r="C5" s="8">
        <f>SUM(ADM!D5:U5)</f>
        <v>252</v>
      </c>
      <c r="D5" s="9">
        <v>11</v>
      </c>
      <c r="E5" s="9">
        <v>11</v>
      </c>
      <c r="F5" s="9">
        <v>18</v>
      </c>
      <c r="G5" s="9">
        <v>5</v>
      </c>
      <c r="H5" s="9">
        <v>7</v>
      </c>
      <c r="I5" s="9">
        <v>19</v>
      </c>
      <c r="J5" s="9">
        <v>8</v>
      </c>
      <c r="K5" s="9">
        <v>4</v>
      </c>
      <c r="L5" s="9">
        <v>6</v>
      </c>
      <c r="M5" s="9">
        <v>7</v>
      </c>
      <c r="N5" s="9">
        <v>13</v>
      </c>
      <c r="O5" s="9">
        <v>13</v>
      </c>
      <c r="P5" s="9">
        <v>4</v>
      </c>
      <c r="Q5" s="9">
        <v>12</v>
      </c>
      <c r="R5" s="9">
        <v>42</v>
      </c>
      <c r="S5" s="9">
        <v>6</v>
      </c>
      <c r="T5" s="9">
        <v>64</v>
      </c>
      <c r="U5" s="19">
        <v>2</v>
      </c>
    </row>
    <row r="6" spans="1:21">
      <c r="A6" s="7" t="s">
        <v>48</v>
      </c>
      <c r="B6" s="8" t="s">
        <v>49</v>
      </c>
      <c r="C6" s="8">
        <f>SUM(ADM!D6:U6)</f>
        <v>150</v>
      </c>
      <c r="D6" s="9">
        <v>7</v>
      </c>
      <c r="E6" s="9">
        <v>1</v>
      </c>
      <c r="F6" s="9">
        <v>6</v>
      </c>
      <c r="G6" s="9">
        <v>4</v>
      </c>
      <c r="H6" s="9">
        <v>8</v>
      </c>
      <c r="I6" s="9">
        <v>12</v>
      </c>
      <c r="J6" s="9">
        <v>19</v>
      </c>
      <c r="K6" s="9">
        <v>13</v>
      </c>
      <c r="L6" s="9">
        <v>8</v>
      </c>
      <c r="M6" s="9">
        <v>8</v>
      </c>
      <c r="N6" s="9">
        <v>11</v>
      </c>
      <c r="O6" s="9">
        <v>2</v>
      </c>
      <c r="P6" s="9">
        <v>3</v>
      </c>
      <c r="Q6" s="9">
        <v>4</v>
      </c>
      <c r="R6" s="9">
        <v>19</v>
      </c>
      <c r="S6" s="9">
        <v>3</v>
      </c>
      <c r="T6" s="9">
        <v>21</v>
      </c>
      <c r="U6" s="19">
        <v>1</v>
      </c>
    </row>
    <row r="7" spans="1:21">
      <c r="A7" s="7" t="s">
        <v>50</v>
      </c>
      <c r="B7" s="8" t="s">
        <v>51</v>
      </c>
      <c r="C7" s="8">
        <f>SUM(ADM!D7:U7)</f>
        <v>280</v>
      </c>
      <c r="D7" s="9">
        <v>9</v>
      </c>
      <c r="E7" s="9">
        <v>10</v>
      </c>
      <c r="F7" s="9">
        <v>17</v>
      </c>
      <c r="G7" s="9">
        <v>17</v>
      </c>
      <c r="H7" s="9">
        <v>17</v>
      </c>
      <c r="I7" s="9">
        <v>13</v>
      </c>
      <c r="J7" s="9">
        <v>21</v>
      </c>
      <c r="K7" s="9">
        <v>9</v>
      </c>
      <c r="L7" s="9">
        <v>7</v>
      </c>
      <c r="M7" s="9">
        <v>9</v>
      </c>
      <c r="N7" s="9">
        <v>13</v>
      </c>
      <c r="O7" s="9">
        <v>14</v>
      </c>
      <c r="P7" s="9">
        <v>9</v>
      </c>
      <c r="Q7" s="9">
        <v>13</v>
      </c>
      <c r="R7" s="9">
        <v>24</v>
      </c>
      <c r="S7" s="9">
        <v>7</v>
      </c>
      <c r="T7" s="9">
        <v>68</v>
      </c>
      <c r="U7" s="19">
        <v>3</v>
      </c>
    </row>
    <row r="8" spans="1:21">
      <c r="A8" s="7" t="s">
        <v>52</v>
      </c>
      <c r="B8" s="8" t="s">
        <v>53</v>
      </c>
      <c r="C8" s="8">
        <f>SUM(ADM!D8:U8)</f>
        <v>188</v>
      </c>
      <c r="D8" s="9">
        <v>9</v>
      </c>
      <c r="E8" s="9">
        <v>8</v>
      </c>
      <c r="F8" s="9">
        <v>15</v>
      </c>
      <c r="G8" s="9">
        <v>14</v>
      </c>
      <c r="H8" s="9">
        <v>4</v>
      </c>
      <c r="I8" s="9">
        <v>10</v>
      </c>
      <c r="J8" s="9">
        <v>6</v>
      </c>
      <c r="K8" s="9">
        <v>11</v>
      </c>
      <c r="L8" s="9">
        <v>3</v>
      </c>
      <c r="M8" s="9">
        <v>4</v>
      </c>
      <c r="N8" s="9">
        <v>10</v>
      </c>
      <c r="O8" s="9">
        <v>10</v>
      </c>
      <c r="P8" s="9">
        <v>8</v>
      </c>
      <c r="Q8" s="9">
        <v>10</v>
      </c>
      <c r="R8" s="9">
        <v>18</v>
      </c>
      <c r="S8" s="9">
        <v>5</v>
      </c>
      <c r="T8" s="9">
        <v>43</v>
      </c>
      <c r="U8" s="19">
        <v>0</v>
      </c>
    </row>
    <row r="9" spans="1:21">
      <c r="A9" s="7" t="s">
        <v>54</v>
      </c>
      <c r="B9" s="8" t="s">
        <v>55</v>
      </c>
      <c r="C9" s="8">
        <f>SUM(ADM!D9:U9)</f>
        <v>203</v>
      </c>
      <c r="D9" s="9">
        <v>6</v>
      </c>
      <c r="E9" s="9">
        <v>10</v>
      </c>
      <c r="F9" s="9">
        <v>21</v>
      </c>
      <c r="G9" s="9">
        <v>14</v>
      </c>
      <c r="H9" s="9">
        <v>3</v>
      </c>
      <c r="I9" s="9">
        <v>17</v>
      </c>
      <c r="J9" s="9">
        <v>18</v>
      </c>
      <c r="K9" s="9">
        <v>6</v>
      </c>
      <c r="L9" s="9">
        <v>1</v>
      </c>
      <c r="M9" s="9">
        <v>4</v>
      </c>
      <c r="N9" s="9">
        <v>6</v>
      </c>
      <c r="O9" s="9">
        <v>18</v>
      </c>
      <c r="P9" s="9">
        <v>8</v>
      </c>
      <c r="Q9" s="9">
        <v>11</v>
      </c>
      <c r="R9" s="9">
        <v>14</v>
      </c>
      <c r="S9" s="9">
        <v>4</v>
      </c>
      <c r="T9" s="9">
        <v>42</v>
      </c>
      <c r="U9" s="19">
        <v>0</v>
      </c>
    </row>
    <row r="10" spans="1:21">
      <c r="A10" s="7" t="s">
        <v>56</v>
      </c>
      <c r="B10" s="8" t="s">
        <v>33</v>
      </c>
      <c r="C10" s="8">
        <f>SUM(ADM!D10:U10)</f>
        <v>281</v>
      </c>
      <c r="D10" s="9">
        <v>6</v>
      </c>
      <c r="E10" s="9">
        <v>12</v>
      </c>
      <c r="F10" s="9">
        <v>46</v>
      </c>
      <c r="G10" s="9">
        <v>29</v>
      </c>
      <c r="H10" s="9">
        <v>3</v>
      </c>
      <c r="I10" s="9">
        <v>24</v>
      </c>
      <c r="J10" s="9">
        <v>19</v>
      </c>
      <c r="K10" s="9">
        <v>6</v>
      </c>
      <c r="L10" s="9">
        <v>20</v>
      </c>
      <c r="M10" s="9">
        <v>4</v>
      </c>
      <c r="N10" s="9">
        <v>3</v>
      </c>
      <c r="O10" s="9">
        <v>13</v>
      </c>
      <c r="P10" s="9">
        <v>6</v>
      </c>
      <c r="Q10" s="9">
        <v>17</v>
      </c>
      <c r="R10" s="9">
        <v>16</v>
      </c>
      <c r="S10" s="9">
        <v>6</v>
      </c>
      <c r="T10" s="9">
        <v>49</v>
      </c>
      <c r="U10" s="19">
        <v>2</v>
      </c>
    </row>
    <row r="11" spans="1:21">
      <c r="A11" s="7" t="s">
        <v>57</v>
      </c>
      <c r="B11" s="8" t="s">
        <v>58</v>
      </c>
      <c r="C11" s="8">
        <f>SUM(ADM!D11:U11)</f>
        <v>115</v>
      </c>
      <c r="D11" s="9">
        <v>9</v>
      </c>
      <c r="E11" s="9">
        <v>4</v>
      </c>
      <c r="F11" s="9">
        <v>5</v>
      </c>
      <c r="G11" s="9">
        <v>3</v>
      </c>
      <c r="H11" s="9">
        <v>4</v>
      </c>
      <c r="I11" s="9">
        <v>8</v>
      </c>
      <c r="J11" s="9">
        <v>1</v>
      </c>
      <c r="K11" s="9">
        <v>4</v>
      </c>
      <c r="L11" s="9">
        <v>15</v>
      </c>
      <c r="M11" s="9">
        <v>4</v>
      </c>
      <c r="N11" s="9">
        <v>2</v>
      </c>
      <c r="O11" s="9">
        <v>3</v>
      </c>
      <c r="P11" s="9">
        <v>1</v>
      </c>
      <c r="Q11" s="9">
        <v>5</v>
      </c>
      <c r="R11" s="9">
        <v>17</v>
      </c>
      <c r="S11" s="9">
        <v>2</v>
      </c>
      <c r="T11" s="9">
        <v>27</v>
      </c>
      <c r="U11" s="19">
        <v>1</v>
      </c>
    </row>
    <row r="12" spans="1:21">
      <c r="A12" s="7" t="s">
        <v>59</v>
      </c>
      <c r="B12" s="8" t="s">
        <v>60</v>
      </c>
      <c r="C12" s="8">
        <f>SUM(ADM!D12:U12)</f>
        <v>58</v>
      </c>
      <c r="D12" s="9">
        <v>0</v>
      </c>
      <c r="E12" s="9">
        <v>0</v>
      </c>
      <c r="F12" s="9">
        <v>9</v>
      </c>
      <c r="G12" s="9">
        <v>2</v>
      </c>
      <c r="H12" s="9">
        <v>0</v>
      </c>
      <c r="I12" s="9">
        <v>3</v>
      </c>
      <c r="J12" s="9">
        <v>0</v>
      </c>
      <c r="K12" s="9">
        <v>1</v>
      </c>
      <c r="L12" s="9">
        <v>0</v>
      </c>
      <c r="M12" s="9">
        <v>5</v>
      </c>
      <c r="N12" s="9">
        <v>2</v>
      </c>
      <c r="O12" s="9">
        <v>0</v>
      </c>
      <c r="P12" s="9">
        <v>3</v>
      </c>
      <c r="Q12" s="9">
        <v>4</v>
      </c>
      <c r="R12" s="9">
        <v>23</v>
      </c>
      <c r="S12" s="9">
        <v>1</v>
      </c>
      <c r="T12" s="9">
        <v>4</v>
      </c>
      <c r="U12" s="19">
        <v>1</v>
      </c>
    </row>
    <row r="13" spans="1:21">
      <c r="A13" s="7" t="s">
        <v>61</v>
      </c>
      <c r="B13" s="8" t="s">
        <v>62</v>
      </c>
      <c r="C13" s="8">
        <f>SUM(ADM!D13:U13)</f>
        <v>156</v>
      </c>
      <c r="D13" s="9">
        <v>0</v>
      </c>
      <c r="E13" s="9">
        <v>2</v>
      </c>
      <c r="F13" s="9">
        <v>25</v>
      </c>
      <c r="G13" s="9">
        <v>2</v>
      </c>
      <c r="H13" s="9">
        <v>0</v>
      </c>
      <c r="I13" s="9">
        <v>0</v>
      </c>
      <c r="J13" s="9">
        <v>0</v>
      </c>
      <c r="K13" s="9">
        <v>1</v>
      </c>
      <c r="L13" s="9">
        <v>11</v>
      </c>
      <c r="M13" s="9">
        <v>1</v>
      </c>
      <c r="N13" s="9">
        <v>0</v>
      </c>
      <c r="O13" s="9">
        <v>0</v>
      </c>
      <c r="P13" s="9">
        <v>5</v>
      </c>
      <c r="Q13" s="9">
        <v>15</v>
      </c>
      <c r="R13" s="9">
        <v>69</v>
      </c>
      <c r="S13" s="9">
        <v>1</v>
      </c>
      <c r="T13" s="9">
        <v>24</v>
      </c>
      <c r="U13" s="19">
        <v>0</v>
      </c>
    </row>
    <row r="14" spans="1:21">
      <c r="A14" s="7" t="s">
        <v>63</v>
      </c>
      <c r="B14" s="8" t="s">
        <v>64</v>
      </c>
      <c r="C14" s="8">
        <f>SUM(ADM!D14:U14)</f>
        <v>66</v>
      </c>
      <c r="D14" s="9">
        <v>1</v>
      </c>
      <c r="E14" s="9">
        <v>1</v>
      </c>
      <c r="F14" s="9">
        <v>0</v>
      </c>
      <c r="G14" s="9">
        <v>4</v>
      </c>
      <c r="H14" s="9">
        <v>0</v>
      </c>
      <c r="I14" s="9">
        <v>6</v>
      </c>
      <c r="J14" s="9">
        <v>0</v>
      </c>
      <c r="K14" s="9">
        <v>2</v>
      </c>
      <c r="L14" s="9">
        <v>3</v>
      </c>
      <c r="M14" s="9">
        <v>4</v>
      </c>
      <c r="N14" s="9">
        <v>2</v>
      </c>
      <c r="O14" s="9">
        <v>0</v>
      </c>
      <c r="P14" s="9">
        <v>0</v>
      </c>
      <c r="Q14" s="9">
        <v>6</v>
      </c>
      <c r="R14" s="9">
        <v>5</v>
      </c>
      <c r="S14" s="9">
        <v>19</v>
      </c>
      <c r="T14" s="9">
        <v>12</v>
      </c>
      <c r="U14" s="19">
        <v>1</v>
      </c>
    </row>
    <row r="15" spans="1:21">
      <c r="A15" s="7" t="s">
        <v>65</v>
      </c>
      <c r="B15" s="8" t="s">
        <v>66</v>
      </c>
      <c r="C15" s="8">
        <f>SUM(ADM!D15:U15)</f>
        <v>206</v>
      </c>
      <c r="D15" s="9">
        <v>8</v>
      </c>
      <c r="E15" s="9">
        <v>13</v>
      </c>
      <c r="F15" s="9">
        <v>14</v>
      </c>
      <c r="G15" s="9">
        <v>4</v>
      </c>
      <c r="H15" s="9">
        <v>1</v>
      </c>
      <c r="I15" s="9">
        <v>9</v>
      </c>
      <c r="J15" s="9">
        <v>19</v>
      </c>
      <c r="K15" s="9">
        <v>7</v>
      </c>
      <c r="L15" s="9">
        <v>24</v>
      </c>
      <c r="M15" s="9">
        <v>4</v>
      </c>
      <c r="N15" s="9">
        <v>3</v>
      </c>
      <c r="O15" s="9">
        <v>12</v>
      </c>
      <c r="P15" s="9">
        <v>11</v>
      </c>
      <c r="Q15" s="9">
        <v>9</v>
      </c>
      <c r="R15" s="9">
        <v>13</v>
      </c>
      <c r="S15" s="9">
        <v>6</v>
      </c>
      <c r="T15" s="9">
        <v>48</v>
      </c>
      <c r="U15" s="19">
        <v>1</v>
      </c>
    </row>
    <row r="16" spans="1:21">
      <c r="A16" s="7" t="s">
        <v>67</v>
      </c>
      <c r="B16" s="8" t="s">
        <v>68</v>
      </c>
      <c r="C16" s="8">
        <f>SUM(ADM!D16:U16)</f>
        <v>122</v>
      </c>
      <c r="D16" s="9">
        <v>6</v>
      </c>
      <c r="E16" s="9">
        <v>1</v>
      </c>
      <c r="F16" s="9">
        <v>12</v>
      </c>
      <c r="G16" s="9">
        <v>0</v>
      </c>
      <c r="H16" s="9">
        <v>2</v>
      </c>
      <c r="I16" s="9">
        <v>10</v>
      </c>
      <c r="J16" s="9">
        <v>2</v>
      </c>
      <c r="K16" s="9">
        <v>4</v>
      </c>
      <c r="L16" s="9">
        <v>0</v>
      </c>
      <c r="M16" s="9">
        <v>1</v>
      </c>
      <c r="N16" s="9">
        <v>2</v>
      </c>
      <c r="O16" s="9">
        <v>9</v>
      </c>
      <c r="P16" s="9">
        <v>1</v>
      </c>
      <c r="Q16" s="9">
        <v>2</v>
      </c>
      <c r="R16" s="9">
        <v>14</v>
      </c>
      <c r="S16" s="9">
        <v>23</v>
      </c>
      <c r="T16" s="9">
        <v>32</v>
      </c>
      <c r="U16" s="19">
        <v>1</v>
      </c>
    </row>
    <row r="17" spans="1:21">
      <c r="A17" s="7" t="s">
        <v>69</v>
      </c>
      <c r="B17" s="8" t="s">
        <v>70</v>
      </c>
      <c r="C17" s="8">
        <f>SUM(ADM!D17:U17)</f>
        <v>210</v>
      </c>
      <c r="D17" s="9">
        <v>1</v>
      </c>
      <c r="E17" s="9">
        <v>7</v>
      </c>
      <c r="F17" s="9">
        <v>48</v>
      </c>
      <c r="G17" s="9">
        <v>19</v>
      </c>
      <c r="H17" s="9">
        <v>7</v>
      </c>
      <c r="I17" s="9">
        <v>2</v>
      </c>
      <c r="J17" s="9">
        <v>5</v>
      </c>
      <c r="K17" s="9">
        <v>4</v>
      </c>
      <c r="L17" s="9">
        <v>30</v>
      </c>
      <c r="M17" s="9">
        <v>0</v>
      </c>
      <c r="N17" s="9">
        <v>2</v>
      </c>
      <c r="O17" s="9">
        <v>2</v>
      </c>
      <c r="P17" s="9">
        <v>6</v>
      </c>
      <c r="Q17" s="9">
        <v>18</v>
      </c>
      <c r="R17" s="9">
        <v>23</v>
      </c>
      <c r="S17" s="9">
        <v>0</v>
      </c>
      <c r="T17" s="9">
        <v>36</v>
      </c>
      <c r="U17" s="19">
        <v>0</v>
      </c>
    </row>
    <row r="18" spans="1:21">
      <c r="A18" s="7" t="s">
        <v>71</v>
      </c>
      <c r="B18" s="8" t="s">
        <v>72</v>
      </c>
      <c r="C18" s="8">
        <f>SUM(ADM!D18:U18)</f>
        <v>164</v>
      </c>
      <c r="D18" s="9">
        <v>0</v>
      </c>
      <c r="E18" s="9">
        <v>3</v>
      </c>
      <c r="F18" s="9">
        <v>37</v>
      </c>
      <c r="G18" s="9">
        <v>19</v>
      </c>
      <c r="H18" s="9">
        <v>1</v>
      </c>
      <c r="I18" s="9">
        <v>38</v>
      </c>
      <c r="J18" s="9">
        <v>17</v>
      </c>
      <c r="K18" s="9">
        <v>1</v>
      </c>
      <c r="L18" s="9">
        <v>19</v>
      </c>
      <c r="M18" s="9">
        <v>3</v>
      </c>
      <c r="N18" s="9">
        <v>1</v>
      </c>
      <c r="O18" s="9">
        <v>1</v>
      </c>
      <c r="P18" s="9">
        <v>0</v>
      </c>
      <c r="Q18" s="9">
        <v>7</v>
      </c>
      <c r="R18" s="9">
        <v>11</v>
      </c>
      <c r="S18" s="9">
        <v>1</v>
      </c>
      <c r="T18" s="9">
        <v>4</v>
      </c>
      <c r="U18" s="19">
        <v>1</v>
      </c>
    </row>
    <row r="19" spans="1:21">
      <c r="A19" s="7" t="s">
        <v>73</v>
      </c>
      <c r="B19" s="8" t="s">
        <v>74</v>
      </c>
      <c r="C19" s="8">
        <f>SUM(ADM!D19:U19)</f>
        <v>141</v>
      </c>
      <c r="D19" s="9">
        <v>2</v>
      </c>
      <c r="E19" s="9">
        <v>0</v>
      </c>
      <c r="F19" s="9">
        <v>51</v>
      </c>
      <c r="G19" s="9">
        <v>14</v>
      </c>
      <c r="H19" s="9">
        <v>2</v>
      </c>
      <c r="I19" s="9">
        <v>8</v>
      </c>
      <c r="J19" s="9">
        <v>11</v>
      </c>
      <c r="K19" s="9">
        <v>1</v>
      </c>
      <c r="L19" s="9">
        <v>20</v>
      </c>
      <c r="M19" s="9">
        <v>3</v>
      </c>
      <c r="N19" s="9">
        <v>2</v>
      </c>
      <c r="O19" s="9">
        <v>3</v>
      </c>
      <c r="P19" s="9">
        <v>0</v>
      </c>
      <c r="Q19" s="9">
        <v>4</v>
      </c>
      <c r="R19" s="9">
        <v>7</v>
      </c>
      <c r="S19" s="9">
        <v>7</v>
      </c>
      <c r="T19" s="9">
        <v>6</v>
      </c>
      <c r="U19" s="19">
        <v>0</v>
      </c>
    </row>
    <row r="20" spans="1:21">
      <c r="A20" s="7" t="s">
        <v>75</v>
      </c>
      <c r="B20" s="8" t="s">
        <v>76</v>
      </c>
      <c r="C20" s="8">
        <f>SUM(ADM!D20:U20)</f>
        <v>201</v>
      </c>
      <c r="D20" s="9">
        <v>7</v>
      </c>
      <c r="E20" s="9">
        <v>10</v>
      </c>
      <c r="F20" s="9">
        <v>14</v>
      </c>
      <c r="G20" s="9">
        <v>3</v>
      </c>
      <c r="H20" s="9">
        <v>6</v>
      </c>
      <c r="I20" s="9">
        <v>11</v>
      </c>
      <c r="J20" s="9">
        <v>4</v>
      </c>
      <c r="K20" s="9">
        <v>10</v>
      </c>
      <c r="L20" s="9">
        <v>4</v>
      </c>
      <c r="M20" s="9">
        <v>14</v>
      </c>
      <c r="N20" s="9">
        <v>11</v>
      </c>
      <c r="O20" s="9">
        <v>15</v>
      </c>
      <c r="P20" s="9">
        <v>8</v>
      </c>
      <c r="Q20" s="9">
        <v>8</v>
      </c>
      <c r="R20" s="9">
        <v>15</v>
      </c>
      <c r="S20" s="9">
        <v>4</v>
      </c>
      <c r="T20" s="9">
        <v>55</v>
      </c>
      <c r="U20" s="19">
        <v>2</v>
      </c>
    </row>
    <row r="21" spans="1:21">
      <c r="A21" s="7" t="s">
        <v>77</v>
      </c>
      <c r="B21" s="8" t="s">
        <v>78</v>
      </c>
      <c r="C21" s="8">
        <f>SUM(ADM!D21:U21)</f>
        <v>277</v>
      </c>
      <c r="D21" s="9">
        <v>7</v>
      </c>
      <c r="E21" s="9">
        <v>10</v>
      </c>
      <c r="F21" s="9">
        <v>15</v>
      </c>
      <c r="G21" s="9">
        <v>30</v>
      </c>
      <c r="H21" s="9">
        <v>6</v>
      </c>
      <c r="I21" s="9">
        <v>27</v>
      </c>
      <c r="J21" s="9">
        <v>20</v>
      </c>
      <c r="K21" s="9">
        <v>5</v>
      </c>
      <c r="L21" s="9">
        <v>1</v>
      </c>
      <c r="M21" s="9">
        <v>6</v>
      </c>
      <c r="N21" s="9">
        <v>7</v>
      </c>
      <c r="O21" s="9">
        <v>14</v>
      </c>
      <c r="P21" s="9">
        <v>5</v>
      </c>
      <c r="Q21" s="9">
        <v>36</v>
      </c>
      <c r="R21" s="9">
        <v>19</v>
      </c>
      <c r="S21" s="9">
        <v>3</v>
      </c>
      <c r="T21" s="9">
        <v>64</v>
      </c>
      <c r="U21" s="19">
        <v>2</v>
      </c>
    </row>
    <row r="22" spans="1:21">
      <c r="A22" s="7" t="s">
        <v>79</v>
      </c>
      <c r="B22" s="8" t="s">
        <v>80</v>
      </c>
      <c r="C22" s="8">
        <f>SUM(ADM!D22:U22)</f>
        <v>118</v>
      </c>
      <c r="D22" s="9">
        <v>2</v>
      </c>
      <c r="E22" s="9">
        <v>7</v>
      </c>
      <c r="F22" s="9">
        <v>2</v>
      </c>
      <c r="G22" s="9">
        <v>8</v>
      </c>
      <c r="H22" s="9">
        <v>4</v>
      </c>
      <c r="I22" s="9">
        <v>10</v>
      </c>
      <c r="J22" s="9">
        <v>0</v>
      </c>
      <c r="K22" s="9">
        <v>3</v>
      </c>
      <c r="L22" s="9">
        <v>1</v>
      </c>
      <c r="M22" s="9">
        <v>2</v>
      </c>
      <c r="N22" s="9">
        <v>16</v>
      </c>
      <c r="O22" s="9">
        <v>3</v>
      </c>
      <c r="P22" s="9">
        <v>2</v>
      </c>
      <c r="Q22" s="9">
        <v>4</v>
      </c>
      <c r="R22" s="9">
        <v>28</v>
      </c>
      <c r="S22" s="9">
        <v>2</v>
      </c>
      <c r="T22" s="9">
        <v>24</v>
      </c>
      <c r="U22" s="19">
        <v>0</v>
      </c>
    </row>
    <row r="23" spans="1:21">
      <c r="A23" s="7" t="s">
        <v>81</v>
      </c>
      <c r="B23" s="8" t="s">
        <v>82</v>
      </c>
      <c r="C23" s="8">
        <f>SUM(ADM!D23:U23)</f>
        <v>271</v>
      </c>
      <c r="D23" s="9">
        <v>12</v>
      </c>
      <c r="E23" s="9">
        <v>7</v>
      </c>
      <c r="F23" s="9">
        <v>29</v>
      </c>
      <c r="G23" s="9">
        <v>9</v>
      </c>
      <c r="H23" s="9">
        <v>10</v>
      </c>
      <c r="I23" s="9">
        <v>16</v>
      </c>
      <c r="J23" s="9">
        <v>23</v>
      </c>
      <c r="K23" s="9">
        <v>9</v>
      </c>
      <c r="L23" s="9">
        <v>7</v>
      </c>
      <c r="M23" s="9">
        <v>5</v>
      </c>
      <c r="N23" s="9">
        <v>13</v>
      </c>
      <c r="O23" s="9">
        <v>16</v>
      </c>
      <c r="P23" s="9">
        <v>8</v>
      </c>
      <c r="Q23" s="9">
        <v>8</v>
      </c>
      <c r="R23" s="9">
        <v>25</v>
      </c>
      <c r="S23" s="9">
        <v>7</v>
      </c>
      <c r="T23" s="9">
        <v>66</v>
      </c>
      <c r="U23" s="19">
        <v>1</v>
      </c>
    </row>
    <row r="24" spans="1:21" ht="25.5">
      <c r="A24" s="7" t="s">
        <v>83</v>
      </c>
      <c r="B24" s="8" t="s">
        <v>84</v>
      </c>
      <c r="C24" s="8">
        <f>SUM(ADM!D24:U24)</f>
        <v>125</v>
      </c>
      <c r="D24" s="9">
        <v>3</v>
      </c>
      <c r="E24" s="9">
        <v>4</v>
      </c>
      <c r="F24" s="9">
        <v>2</v>
      </c>
      <c r="G24" s="9">
        <v>1</v>
      </c>
      <c r="H24" s="9">
        <v>5</v>
      </c>
      <c r="I24" s="9">
        <v>5</v>
      </c>
      <c r="J24" s="9">
        <v>17</v>
      </c>
      <c r="K24" s="9">
        <v>7</v>
      </c>
      <c r="L24" s="9">
        <v>4</v>
      </c>
      <c r="M24" s="9">
        <v>5</v>
      </c>
      <c r="N24" s="9">
        <v>13</v>
      </c>
      <c r="O24" s="9">
        <v>1</v>
      </c>
      <c r="P24" s="9">
        <v>5</v>
      </c>
      <c r="Q24" s="9">
        <v>5</v>
      </c>
      <c r="R24" s="9">
        <v>25</v>
      </c>
      <c r="S24" s="9">
        <v>3</v>
      </c>
      <c r="T24" s="9">
        <v>19</v>
      </c>
      <c r="U24" s="19">
        <v>1</v>
      </c>
    </row>
    <row r="25" spans="1:21">
      <c r="A25" s="7" t="s">
        <v>85</v>
      </c>
      <c r="B25" s="8" t="s">
        <v>86</v>
      </c>
      <c r="C25" s="8">
        <f>SUM(ADM!D25:U25)</f>
        <v>113</v>
      </c>
      <c r="D25" s="9">
        <v>2</v>
      </c>
      <c r="E25" s="9">
        <v>21</v>
      </c>
      <c r="F25" s="9">
        <v>3</v>
      </c>
      <c r="G25" s="9">
        <v>15</v>
      </c>
      <c r="H25" s="9">
        <v>0</v>
      </c>
      <c r="I25" s="9">
        <v>17</v>
      </c>
      <c r="J25" s="9">
        <v>3</v>
      </c>
      <c r="K25" s="9">
        <v>0</v>
      </c>
      <c r="L25" s="9">
        <v>5</v>
      </c>
      <c r="M25" s="9">
        <v>1</v>
      </c>
      <c r="N25" s="9">
        <v>6</v>
      </c>
      <c r="O25" s="9">
        <v>2</v>
      </c>
      <c r="P25" s="9">
        <v>2</v>
      </c>
      <c r="Q25" s="9">
        <v>4</v>
      </c>
      <c r="R25" s="9">
        <v>7</v>
      </c>
      <c r="S25" s="9">
        <v>4</v>
      </c>
      <c r="T25" s="9">
        <v>19</v>
      </c>
      <c r="U25" s="19">
        <v>2</v>
      </c>
    </row>
    <row r="26" spans="1:21">
      <c r="A26" s="7" t="s">
        <v>87</v>
      </c>
      <c r="B26" s="8" t="s">
        <v>88</v>
      </c>
      <c r="C26" s="8">
        <f>SUM(ADM!D26:U26)</f>
        <v>91</v>
      </c>
      <c r="D26" s="9">
        <v>1</v>
      </c>
      <c r="E26" s="9">
        <v>3</v>
      </c>
      <c r="F26" s="9">
        <v>0</v>
      </c>
      <c r="G26" s="9">
        <v>2</v>
      </c>
      <c r="H26" s="9">
        <v>4</v>
      </c>
      <c r="I26" s="9">
        <v>10</v>
      </c>
      <c r="J26" s="9">
        <v>2</v>
      </c>
      <c r="K26" s="9">
        <v>5</v>
      </c>
      <c r="L26" s="9">
        <v>3</v>
      </c>
      <c r="M26" s="9">
        <v>5</v>
      </c>
      <c r="N26" s="9">
        <v>9</v>
      </c>
      <c r="O26" s="9">
        <v>2</v>
      </c>
      <c r="P26" s="9">
        <v>19</v>
      </c>
      <c r="Q26" s="9">
        <v>4</v>
      </c>
      <c r="R26" s="9">
        <v>4</v>
      </c>
      <c r="S26" s="9">
        <v>3</v>
      </c>
      <c r="T26" s="9">
        <v>14</v>
      </c>
      <c r="U26" s="19">
        <v>1</v>
      </c>
    </row>
    <row r="27" spans="1:21">
      <c r="A27" s="7" t="s">
        <v>89</v>
      </c>
      <c r="B27" s="8" t="s">
        <v>90</v>
      </c>
      <c r="C27" s="8">
        <f>SUM(ADM!D27:U27)</f>
        <v>258</v>
      </c>
      <c r="D27" s="9">
        <v>3</v>
      </c>
      <c r="E27" s="9">
        <v>0</v>
      </c>
      <c r="F27" s="9">
        <v>41</v>
      </c>
      <c r="G27" s="9">
        <v>17</v>
      </c>
      <c r="H27" s="9">
        <v>1</v>
      </c>
      <c r="I27" s="9">
        <v>6</v>
      </c>
      <c r="J27" s="9">
        <v>2</v>
      </c>
      <c r="K27" s="9">
        <v>1</v>
      </c>
      <c r="L27" s="9">
        <v>19</v>
      </c>
      <c r="M27" s="9">
        <v>5</v>
      </c>
      <c r="N27" s="9">
        <v>4</v>
      </c>
      <c r="O27" s="9">
        <v>1</v>
      </c>
      <c r="P27" s="9">
        <v>2</v>
      </c>
      <c r="Q27" s="9">
        <v>21</v>
      </c>
      <c r="R27" s="9">
        <v>79</v>
      </c>
      <c r="S27" s="9">
        <v>13</v>
      </c>
      <c r="T27" s="9">
        <v>43</v>
      </c>
      <c r="U27" s="19">
        <v>0</v>
      </c>
    </row>
    <row r="28" spans="1:21">
      <c r="A28" s="12" t="s">
        <v>36</v>
      </c>
      <c r="B28" s="31"/>
      <c r="C28" s="8">
        <f>SUM(ADM!D28:U28)</f>
        <v>693</v>
      </c>
      <c r="D28" s="8">
        <v>14</v>
      </c>
      <c r="E28" s="8">
        <v>25</v>
      </c>
      <c r="F28" s="8">
        <v>74</v>
      </c>
      <c r="G28" s="8">
        <v>39</v>
      </c>
      <c r="H28" s="8">
        <v>21</v>
      </c>
      <c r="I28" s="8">
        <v>44</v>
      </c>
      <c r="J28" s="8">
        <v>27</v>
      </c>
      <c r="K28" s="8">
        <v>18</v>
      </c>
      <c r="L28" s="8">
        <v>30</v>
      </c>
      <c r="M28" s="8">
        <v>16</v>
      </c>
      <c r="N28" s="8">
        <v>21</v>
      </c>
      <c r="O28" s="8">
        <v>19</v>
      </c>
      <c r="P28" s="8">
        <v>20</v>
      </c>
      <c r="Q28" s="8">
        <v>48</v>
      </c>
      <c r="R28" s="13">
        <v>135</v>
      </c>
      <c r="S28" s="8">
        <v>25</v>
      </c>
      <c r="T28" s="8">
        <v>113</v>
      </c>
      <c r="U28" s="13">
        <v>4</v>
      </c>
    </row>
    <row r="29" spans="1:21">
      <c r="A29" s="12" t="s">
        <v>37</v>
      </c>
      <c r="B29" s="31"/>
      <c r="C29" s="8">
        <f>SUM(ADM!D29:U29)</f>
        <v>5</v>
      </c>
      <c r="D29" s="9">
        <v>0</v>
      </c>
      <c r="E29" s="9">
        <v>1</v>
      </c>
      <c r="F29" s="9">
        <v>0</v>
      </c>
      <c r="G29" s="9">
        <v>2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1</v>
      </c>
      <c r="S29" s="9">
        <v>0</v>
      </c>
      <c r="T29" s="9">
        <v>1</v>
      </c>
      <c r="U29" s="19">
        <v>0</v>
      </c>
    </row>
    <row r="30" spans="1:21">
      <c r="A30" s="12" t="s">
        <v>38</v>
      </c>
      <c r="B30" s="31"/>
      <c r="C30" s="8">
        <f>SUM(ADM!D30:U30)</f>
        <v>4</v>
      </c>
      <c r="D30" s="9">
        <v>0</v>
      </c>
      <c r="E30" s="9">
        <v>0</v>
      </c>
      <c r="F30" s="9">
        <v>0</v>
      </c>
      <c r="G30" s="9">
        <v>1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1</v>
      </c>
      <c r="R30" s="9">
        <v>0</v>
      </c>
      <c r="S30" s="9">
        <v>2</v>
      </c>
      <c r="T30" s="9">
        <v>0</v>
      </c>
      <c r="U30" s="19">
        <v>0</v>
      </c>
    </row>
    <row r="31" spans="1:21">
      <c r="A31" s="12" t="s">
        <v>91</v>
      </c>
      <c r="B31" s="31"/>
      <c r="C31" s="8">
        <f>SUM(ADM!C28:C30)</f>
        <v>702</v>
      </c>
      <c r="D31" s="8">
        <f>SUM(ADM!D28:D30)</f>
        <v>14</v>
      </c>
      <c r="E31" s="8">
        <f>SUM(ADM!E28:E30)</f>
        <v>26</v>
      </c>
      <c r="F31" s="8">
        <f>SUM(ADM!F28:F30)</f>
        <v>74</v>
      </c>
      <c r="G31" s="8">
        <f>SUM(ADM!G28:G30)</f>
        <v>42</v>
      </c>
      <c r="H31" s="8">
        <f>SUM(ADM!H28:H30)</f>
        <v>21</v>
      </c>
      <c r="I31" s="8">
        <f>SUM(ADM!I28:I30)</f>
        <v>44</v>
      </c>
      <c r="J31" s="8">
        <f>SUM(ADM!J28:J30)</f>
        <v>27</v>
      </c>
      <c r="K31" s="8">
        <f>SUM(ADM!K28:K30)</f>
        <v>18</v>
      </c>
      <c r="L31" s="8">
        <f>SUM(ADM!L28:L30)</f>
        <v>30</v>
      </c>
      <c r="M31" s="8">
        <f>SUM(ADM!M28:M30)</f>
        <v>16</v>
      </c>
      <c r="N31" s="8">
        <f>SUM(ADM!N28:N30)</f>
        <v>21</v>
      </c>
      <c r="O31" s="8">
        <f>SUM(ADM!O28:O30)</f>
        <v>19</v>
      </c>
      <c r="P31" s="8">
        <f>SUM(ADM!P28:P30)</f>
        <v>20</v>
      </c>
      <c r="Q31" s="8">
        <f>SUM(ADM!Q28:Q30)</f>
        <v>49</v>
      </c>
      <c r="R31" s="8">
        <f>SUM(ADM!R28:R30)</f>
        <v>136</v>
      </c>
      <c r="S31" s="8">
        <f>SUM(ADM!S28:S30)</f>
        <v>27</v>
      </c>
      <c r="T31" s="8">
        <f>SUM(ADM!T28:T30)</f>
        <v>114</v>
      </c>
      <c r="U31" s="8">
        <f>SUM(ADM!U28:U30)</f>
        <v>4</v>
      </c>
    </row>
  </sheetData>
  <sheetProtection algorithmName="SHA-512" hashValue="kRpVWnQ+gca/s4OeEkxzglmQrp56Ew9SmQmEw0pMtHAHQMhr+iqVliLr8D/550Ce2TkKBiJ5XCI4F25m8T0kiw==" saltValue="SqCZ9VO26XwlQZi+EQkSdw==" spinCount="100000" sheet="1" objects="1" scenarios="1"/>
  <mergeCells count="5">
    <mergeCell ref="A1:T1"/>
    <mergeCell ref="B3:B4"/>
    <mergeCell ref="C3:C4"/>
    <mergeCell ref="D3:T3"/>
    <mergeCell ref="B28:B31"/>
  </mergeCells>
  <pageMargins left="0.78749999999999998" right="0.78749999999999998" top="1.0249999999999999" bottom="1.0249999999999999" header="0.78749999999999998" footer="0.78749999999999998"/>
  <pageSetup paperSize="9" orientation="landscape" horizontalDpi="300" verticalDpi="300"/>
  <headerFooter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zoomScaleNormal="100" workbookViewId="0">
      <selection activeCell="C3" sqref="C3:C4"/>
    </sheetView>
  </sheetViews>
  <sheetFormatPr defaultRowHeight="12.75"/>
  <cols>
    <col min="1" max="1" width="45.85546875" customWidth="1"/>
    <col min="2" max="2" width="13" customWidth="1"/>
    <col min="3" max="3" width="11.5703125"/>
    <col min="4" max="5" width="5.140625" customWidth="1"/>
    <col min="6" max="6" width="5.42578125" customWidth="1"/>
    <col min="7" max="7" width="4.85546875" customWidth="1"/>
    <col min="8" max="12" width="5.140625" customWidth="1"/>
    <col min="13" max="13" width="4.85546875" customWidth="1"/>
    <col min="14" max="1025" width="11.5703125"/>
  </cols>
  <sheetData>
    <row r="1" spans="1:13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3" spans="1:13" ht="12.75" customHeight="1">
      <c r="A3" s="1" t="s">
        <v>92</v>
      </c>
      <c r="B3" s="33" t="s">
        <v>2</v>
      </c>
      <c r="C3" s="35" t="s">
        <v>3</v>
      </c>
      <c r="D3" s="36" t="s">
        <v>42</v>
      </c>
      <c r="E3" s="36"/>
      <c r="F3" s="36"/>
      <c r="G3" s="36"/>
      <c r="H3" s="36"/>
      <c r="I3" s="36"/>
      <c r="J3" s="36"/>
      <c r="K3" s="36"/>
      <c r="L3" s="36"/>
      <c r="M3" s="36"/>
    </row>
    <row r="4" spans="1:13">
      <c r="A4" s="17" t="s">
        <v>4</v>
      </c>
      <c r="B4" s="33"/>
      <c r="C4" s="35"/>
      <c r="D4" s="13" t="s">
        <v>6</v>
      </c>
      <c r="E4" s="13" t="s">
        <v>8</v>
      </c>
      <c r="F4" s="13" t="s">
        <v>9</v>
      </c>
      <c r="G4" s="13" t="s">
        <v>16</v>
      </c>
      <c r="H4" s="13" t="s">
        <v>17</v>
      </c>
      <c r="I4" s="13" t="s">
        <v>20</v>
      </c>
      <c r="J4" s="13" t="s">
        <v>21</v>
      </c>
      <c r="K4" s="13" t="s">
        <v>23</v>
      </c>
      <c r="L4" s="13" t="s">
        <v>24</v>
      </c>
      <c r="M4" s="13" t="s">
        <v>44</v>
      </c>
    </row>
    <row r="5" spans="1:13" ht="15">
      <c r="A5" s="20" t="s">
        <v>93</v>
      </c>
      <c r="B5" s="21" t="s">
        <v>33</v>
      </c>
      <c r="C5" s="22">
        <f>SUM(APOS!D5:M5)</f>
        <v>33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33</v>
      </c>
      <c r="L5" s="19">
        <v>0</v>
      </c>
      <c r="M5" s="19">
        <v>0</v>
      </c>
    </row>
    <row r="6" spans="1:13" ht="15">
      <c r="A6" s="23" t="s">
        <v>94</v>
      </c>
      <c r="B6" s="22" t="s">
        <v>78</v>
      </c>
      <c r="C6" s="22">
        <f>SUM(APOS!D6:M6)</f>
        <v>9</v>
      </c>
      <c r="D6" s="19">
        <v>0</v>
      </c>
      <c r="E6" s="19">
        <v>7</v>
      </c>
      <c r="F6" s="19">
        <v>1</v>
      </c>
      <c r="G6" s="19">
        <v>0</v>
      </c>
      <c r="H6" s="19">
        <v>0</v>
      </c>
      <c r="I6" s="19">
        <v>0</v>
      </c>
      <c r="J6" s="19">
        <v>0</v>
      </c>
      <c r="K6" s="19">
        <v>1</v>
      </c>
      <c r="L6" s="19">
        <v>0</v>
      </c>
      <c r="M6" s="19">
        <v>0</v>
      </c>
    </row>
    <row r="7" spans="1:13" ht="15">
      <c r="A7" s="24" t="s">
        <v>95</v>
      </c>
      <c r="B7" s="21" t="s">
        <v>51</v>
      </c>
      <c r="C7" s="22">
        <f>SUM(APOS!D7:M7)</f>
        <v>25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25</v>
      </c>
      <c r="L7" s="19">
        <v>0</v>
      </c>
      <c r="M7" s="19">
        <v>0</v>
      </c>
    </row>
    <row r="8" spans="1:13" ht="15">
      <c r="A8" s="12" t="s">
        <v>36</v>
      </c>
      <c r="B8" s="31"/>
      <c r="C8" s="22">
        <f>SUM(APOS!D8:M8)</f>
        <v>67</v>
      </c>
      <c r="D8" s="8">
        <v>0</v>
      </c>
      <c r="E8" s="8">
        <v>7</v>
      </c>
      <c r="F8" s="8">
        <v>1</v>
      </c>
      <c r="G8" s="8">
        <v>0</v>
      </c>
      <c r="H8" s="8">
        <v>0</v>
      </c>
      <c r="I8" s="8">
        <v>0</v>
      </c>
      <c r="J8" s="8">
        <v>0</v>
      </c>
      <c r="K8" s="13">
        <v>59</v>
      </c>
      <c r="L8" s="8">
        <v>0</v>
      </c>
      <c r="M8" s="8">
        <v>0</v>
      </c>
    </row>
    <row r="9" spans="1:13" ht="15">
      <c r="A9" s="12" t="s">
        <v>37</v>
      </c>
      <c r="B9" s="31"/>
      <c r="C9" s="22">
        <f>SUM(APOS!D9:M9)</f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</row>
    <row r="10" spans="1:13" ht="15">
      <c r="A10" s="12" t="s">
        <v>38</v>
      </c>
      <c r="B10" s="31"/>
      <c r="C10" s="22">
        <f>SUM(APOS!D10:M10)</f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</row>
    <row r="11" spans="1:13" ht="15">
      <c r="A11" s="12" t="s">
        <v>96</v>
      </c>
      <c r="B11" s="31"/>
      <c r="C11" s="22">
        <f>SUM(APOS!D11:M11)</f>
        <v>67</v>
      </c>
      <c r="D11" s="8">
        <f>SUM(APOS!D8:D10)</f>
        <v>0</v>
      </c>
      <c r="E11" s="8">
        <f>SUM(APOS!E8:E10)</f>
        <v>7</v>
      </c>
      <c r="F11" s="8">
        <f>SUM(APOS!F8:F10)</f>
        <v>1</v>
      </c>
      <c r="G11" s="8">
        <f>SUM(APOS!G8:G10)</f>
        <v>0</v>
      </c>
      <c r="H11" s="8">
        <f>SUM(APOS!H8:H10)</f>
        <v>0</v>
      </c>
      <c r="I11" s="8">
        <f>SUM(APOS!I8:I10)</f>
        <v>0</v>
      </c>
      <c r="J11" s="8">
        <f>SUM(APOS!J8:J10)</f>
        <v>0</v>
      </c>
      <c r="K11" s="8">
        <f>SUM(APOS!K8:K10)</f>
        <v>59</v>
      </c>
      <c r="L11" s="8">
        <f>SUM(APOS!L8:L10)</f>
        <v>0</v>
      </c>
      <c r="M11" s="8">
        <f>SUM(APOS!M8:M10)</f>
        <v>0</v>
      </c>
    </row>
  </sheetData>
  <sheetProtection algorithmName="SHA-512" hashValue="+3OIUQwhfjs7zz5+nycqjDhCat8YWByHvbMMouFZWPfR4F2uEffwE5jvTB4EtNkmoiqdCqDYs6+XN4/TC+AYcA==" saltValue="N4mOD1mbEXy/oYawnmyDzA==" spinCount="100000" sheet="1" objects="1" scenarios="1"/>
  <mergeCells count="5">
    <mergeCell ref="A1:M1"/>
    <mergeCell ref="B3:B4"/>
    <mergeCell ref="C3:C4"/>
    <mergeCell ref="D3:M3"/>
    <mergeCell ref="B8:B11"/>
  </mergeCells>
  <pageMargins left="0.78749999999999998" right="0.78749999999999998" top="1.0249999999999999" bottom="1.0249999999999999" header="0.78749999999999998" footer="0.78749999999999998"/>
  <pageSetup paperSize="9" orientation="landscape" horizontalDpi="300" verticalDpi="300"/>
  <headerFooter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1"/>
  <sheetViews>
    <sheetView zoomScaleNormal="100" workbookViewId="0">
      <selection sqref="A1:AK1"/>
    </sheetView>
  </sheetViews>
  <sheetFormatPr defaultRowHeight="12.75"/>
  <cols>
    <col min="1" max="1" width="45.5703125" customWidth="1"/>
    <col min="2" max="2" width="12.7109375" customWidth="1"/>
    <col min="3" max="3" width="11.5703125"/>
    <col min="4" max="4" width="4.7109375" customWidth="1"/>
    <col min="5" max="5" width="5.140625" customWidth="1"/>
    <col min="6" max="6" width="5.85546875" customWidth="1"/>
    <col min="7" max="7" width="6.140625" customWidth="1"/>
    <col min="8" max="8" width="6.28515625" customWidth="1"/>
    <col min="9" max="9" width="5.85546875" customWidth="1"/>
    <col min="10" max="10" width="5.7109375" customWidth="1"/>
    <col min="11" max="11" width="5" customWidth="1"/>
    <col min="12" max="12" width="4.7109375" customWidth="1"/>
    <col min="13" max="13" width="13.42578125" customWidth="1"/>
    <col min="14" max="14" width="5" customWidth="1"/>
    <col min="15" max="15" width="4.85546875" customWidth="1"/>
    <col min="16" max="16" width="4.42578125" customWidth="1"/>
    <col min="17" max="17" width="5.140625" customWidth="1"/>
    <col min="18" max="18" width="5" customWidth="1"/>
    <col min="19" max="20" width="4.85546875" customWidth="1"/>
    <col min="21" max="21" width="5" customWidth="1"/>
    <col min="22" max="22" width="4.7109375" customWidth="1"/>
    <col min="23" max="25" width="5.42578125" customWidth="1"/>
    <col min="26" max="26" width="5.7109375" customWidth="1"/>
    <col min="27" max="27" width="6.140625" customWidth="1"/>
    <col min="28" max="28" width="8.85546875" customWidth="1"/>
    <col min="29" max="29" width="11.5703125"/>
    <col min="30" max="30" width="6" customWidth="1"/>
    <col min="31" max="31" width="6.5703125" customWidth="1"/>
    <col min="32" max="32" width="8.5703125" customWidth="1"/>
    <col min="33" max="33" width="11.5703125"/>
    <col min="34" max="34" width="12.7109375" customWidth="1"/>
    <col min="35" max="36" width="11.5703125"/>
    <col min="37" max="37" width="15.85546875" customWidth="1"/>
    <col min="38" max="1025" width="11.5703125"/>
  </cols>
  <sheetData>
    <row r="1" spans="1:37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</row>
    <row r="2" spans="1:37" ht="12.75" customHeight="1">
      <c r="A2" s="1" t="s">
        <v>97</v>
      </c>
      <c r="B2" s="33" t="s">
        <v>2</v>
      </c>
      <c r="C2" s="35" t="s">
        <v>3</v>
      </c>
      <c r="D2" s="37" t="s">
        <v>42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</row>
    <row r="3" spans="1:37">
      <c r="A3" s="34" t="s">
        <v>4</v>
      </c>
      <c r="B3" s="33"/>
      <c r="C3" s="35"/>
      <c r="D3" s="4"/>
      <c r="E3" s="4"/>
      <c r="F3" s="4" t="s">
        <v>5</v>
      </c>
      <c r="G3" s="4"/>
      <c r="H3" s="4"/>
      <c r="I3" s="4"/>
      <c r="J3" s="4"/>
      <c r="K3" s="4"/>
      <c r="L3" s="4"/>
      <c r="M3" s="4" t="s">
        <v>5</v>
      </c>
      <c r="N3" s="4"/>
      <c r="O3" s="4" t="s">
        <v>5</v>
      </c>
      <c r="P3" s="4"/>
      <c r="Q3" s="4" t="s">
        <v>5</v>
      </c>
      <c r="R3" s="4"/>
      <c r="S3" s="4" t="s">
        <v>5</v>
      </c>
      <c r="T3" s="4"/>
      <c r="U3" s="4" t="s">
        <v>5</v>
      </c>
      <c r="V3" s="4"/>
      <c r="W3" s="4"/>
      <c r="X3" s="4" t="s">
        <v>5</v>
      </c>
      <c r="Y3" s="4"/>
      <c r="Z3" s="4"/>
      <c r="AA3" s="4"/>
      <c r="AB3" s="4" t="s">
        <v>5</v>
      </c>
      <c r="AC3" s="4" t="s">
        <v>23</v>
      </c>
      <c r="AD3" s="4"/>
      <c r="AE3" s="4"/>
      <c r="AF3" s="4" t="s">
        <v>5</v>
      </c>
      <c r="AG3" s="4" t="s">
        <v>5</v>
      </c>
      <c r="AH3" s="4" t="s">
        <v>5</v>
      </c>
      <c r="AI3" s="4" t="s">
        <v>5</v>
      </c>
      <c r="AJ3" s="4" t="s">
        <v>5</v>
      </c>
      <c r="AK3" s="4"/>
    </row>
    <row r="4" spans="1:37">
      <c r="A4" s="34"/>
      <c r="B4" s="34"/>
      <c r="C4" s="34"/>
      <c r="D4" s="6" t="s">
        <v>43</v>
      </c>
      <c r="E4" s="6" t="s">
        <v>6</v>
      </c>
      <c r="F4" s="6" t="s">
        <v>7</v>
      </c>
      <c r="G4" s="6" t="s">
        <v>98</v>
      </c>
      <c r="H4" s="6" t="s">
        <v>99</v>
      </c>
      <c r="I4" s="25" t="s">
        <v>100</v>
      </c>
      <c r="J4" s="6" t="s">
        <v>101</v>
      </c>
      <c r="K4" s="6" t="s">
        <v>10</v>
      </c>
      <c r="L4" s="6" t="s">
        <v>11</v>
      </c>
      <c r="M4" s="6" t="s">
        <v>12</v>
      </c>
      <c r="N4" s="6" t="s">
        <v>13</v>
      </c>
      <c r="O4" s="6" t="s">
        <v>13</v>
      </c>
      <c r="P4" s="6" t="s">
        <v>14</v>
      </c>
      <c r="Q4" s="6" t="s">
        <v>15</v>
      </c>
      <c r="R4" s="6" t="s">
        <v>16</v>
      </c>
      <c r="S4" s="6" t="s">
        <v>16</v>
      </c>
      <c r="T4" s="6" t="s">
        <v>17</v>
      </c>
      <c r="U4" s="6" t="s">
        <v>17</v>
      </c>
      <c r="V4" s="6" t="s">
        <v>18</v>
      </c>
      <c r="W4" s="6" t="s">
        <v>19</v>
      </c>
      <c r="X4" s="6" t="s">
        <v>19</v>
      </c>
      <c r="Y4" s="6" t="s">
        <v>20</v>
      </c>
      <c r="Z4" s="6" t="s">
        <v>102</v>
      </c>
      <c r="AA4" s="6" t="s">
        <v>103</v>
      </c>
      <c r="AB4" s="6" t="s">
        <v>22</v>
      </c>
      <c r="AC4" s="6" t="s">
        <v>104</v>
      </c>
      <c r="AD4" s="6" t="s">
        <v>105</v>
      </c>
      <c r="AE4" s="6" t="s">
        <v>106</v>
      </c>
      <c r="AF4" s="6" t="s">
        <v>25</v>
      </c>
      <c r="AG4" s="6" t="s">
        <v>26</v>
      </c>
      <c r="AH4" s="6" t="s">
        <v>27</v>
      </c>
      <c r="AI4" s="6" t="s">
        <v>28</v>
      </c>
      <c r="AJ4" s="6" t="s">
        <v>29</v>
      </c>
      <c r="AK4" s="6" t="s">
        <v>107</v>
      </c>
    </row>
    <row r="5" spans="1:37">
      <c r="A5" s="11" t="s">
        <v>108</v>
      </c>
      <c r="B5" s="8" t="s">
        <v>76</v>
      </c>
      <c r="C5" s="9">
        <f>SUM(DISC!D5:AK5)-(I5)</f>
        <v>207</v>
      </c>
      <c r="D5" s="9">
        <v>29</v>
      </c>
      <c r="E5" s="9">
        <v>12</v>
      </c>
      <c r="F5" s="9">
        <v>0</v>
      </c>
      <c r="G5" s="9">
        <v>6</v>
      </c>
      <c r="H5" s="9">
        <v>14</v>
      </c>
      <c r="I5" s="26">
        <v>2</v>
      </c>
      <c r="J5" s="9">
        <v>2</v>
      </c>
      <c r="K5" s="9">
        <v>6</v>
      </c>
      <c r="L5" s="9">
        <v>32</v>
      </c>
      <c r="M5" s="9">
        <v>0</v>
      </c>
      <c r="N5" s="9">
        <v>3</v>
      </c>
      <c r="O5" s="9">
        <v>0</v>
      </c>
      <c r="P5" s="9">
        <v>14</v>
      </c>
      <c r="Q5" s="9">
        <v>0</v>
      </c>
      <c r="R5" s="9">
        <v>21</v>
      </c>
      <c r="S5" s="9">
        <v>0</v>
      </c>
      <c r="T5" s="9">
        <v>2</v>
      </c>
      <c r="U5" s="9">
        <v>0</v>
      </c>
      <c r="V5" s="9">
        <v>7</v>
      </c>
      <c r="W5" s="9">
        <v>9</v>
      </c>
      <c r="X5" s="9">
        <v>0</v>
      </c>
      <c r="Y5" s="9">
        <v>10</v>
      </c>
      <c r="Z5" s="9">
        <v>2</v>
      </c>
      <c r="AA5" s="9">
        <v>0</v>
      </c>
      <c r="AB5" s="9">
        <v>0</v>
      </c>
      <c r="AC5" s="9">
        <v>9</v>
      </c>
      <c r="AD5" s="9">
        <v>6</v>
      </c>
      <c r="AE5" s="9">
        <v>6</v>
      </c>
      <c r="AF5" s="9">
        <v>0</v>
      </c>
      <c r="AG5" s="9">
        <v>0</v>
      </c>
      <c r="AH5" s="9">
        <v>4</v>
      </c>
      <c r="AI5" s="9">
        <v>1</v>
      </c>
      <c r="AJ5" s="9">
        <v>4</v>
      </c>
      <c r="AK5" s="9">
        <v>8</v>
      </c>
    </row>
    <row r="6" spans="1:37">
      <c r="A6" s="11" t="s">
        <v>109</v>
      </c>
      <c r="B6" s="8" t="s">
        <v>53</v>
      </c>
      <c r="C6" s="9">
        <f>SUM(DISC!D6:AK6)-(I6)</f>
        <v>141</v>
      </c>
      <c r="D6" s="9">
        <v>7</v>
      </c>
      <c r="E6" s="9">
        <v>17</v>
      </c>
      <c r="F6" s="9">
        <v>0</v>
      </c>
      <c r="G6" s="9">
        <v>5</v>
      </c>
      <c r="H6" s="9">
        <v>10</v>
      </c>
      <c r="I6" s="26">
        <v>3</v>
      </c>
      <c r="J6" s="9">
        <v>2</v>
      </c>
      <c r="K6" s="9">
        <v>5</v>
      </c>
      <c r="L6" s="9">
        <v>10</v>
      </c>
      <c r="M6" s="9">
        <v>0</v>
      </c>
      <c r="N6" s="9">
        <v>0</v>
      </c>
      <c r="O6" s="9">
        <v>0</v>
      </c>
      <c r="P6" s="9">
        <v>8</v>
      </c>
      <c r="Q6" s="9">
        <v>0</v>
      </c>
      <c r="R6" s="9">
        <v>14</v>
      </c>
      <c r="S6" s="9">
        <v>0</v>
      </c>
      <c r="T6" s="9">
        <v>1</v>
      </c>
      <c r="U6" s="9">
        <v>0</v>
      </c>
      <c r="V6" s="9">
        <v>1</v>
      </c>
      <c r="W6" s="9">
        <v>7</v>
      </c>
      <c r="X6" s="9">
        <v>0</v>
      </c>
      <c r="Y6" s="9">
        <v>20</v>
      </c>
      <c r="Z6" s="9">
        <v>2</v>
      </c>
      <c r="AA6" s="9">
        <v>0</v>
      </c>
      <c r="AB6" s="9">
        <v>0</v>
      </c>
      <c r="AC6" s="9">
        <v>9</v>
      </c>
      <c r="AD6" s="9">
        <v>9</v>
      </c>
      <c r="AE6" s="9">
        <v>6</v>
      </c>
      <c r="AF6" s="9">
        <v>0</v>
      </c>
      <c r="AG6" s="9">
        <v>0</v>
      </c>
      <c r="AH6" s="9">
        <v>2</v>
      </c>
      <c r="AI6" s="9">
        <v>1</v>
      </c>
      <c r="AJ6" s="9">
        <v>3</v>
      </c>
      <c r="AK6" s="9">
        <v>2</v>
      </c>
    </row>
    <row r="7" spans="1:37">
      <c r="A7" s="11" t="s">
        <v>110</v>
      </c>
      <c r="B7" s="8" t="s">
        <v>55</v>
      </c>
      <c r="C7" s="9">
        <f>SUM(DISC!D7:AK7)-(I7)</f>
        <v>278</v>
      </c>
      <c r="D7" s="9">
        <v>3</v>
      </c>
      <c r="E7" s="9">
        <v>15</v>
      </c>
      <c r="F7" s="9">
        <v>0</v>
      </c>
      <c r="G7" s="9">
        <v>39</v>
      </c>
      <c r="H7" s="9">
        <v>27</v>
      </c>
      <c r="I7" s="26">
        <v>18</v>
      </c>
      <c r="J7" s="9">
        <v>14</v>
      </c>
      <c r="K7" s="9">
        <v>7</v>
      </c>
      <c r="L7" s="9">
        <v>9</v>
      </c>
      <c r="M7" s="9">
        <v>0</v>
      </c>
      <c r="N7" s="9">
        <v>0</v>
      </c>
      <c r="O7" s="9">
        <v>0</v>
      </c>
      <c r="P7" s="9">
        <v>2</v>
      </c>
      <c r="Q7" s="9">
        <v>0</v>
      </c>
      <c r="R7" s="9">
        <v>32</v>
      </c>
      <c r="S7" s="9">
        <v>0</v>
      </c>
      <c r="T7" s="9">
        <v>5</v>
      </c>
      <c r="U7" s="9">
        <v>0</v>
      </c>
      <c r="V7" s="9">
        <v>1</v>
      </c>
      <c r="W7" s="9">
        <v>11</v>
      </c>
      <c r="X7" s="9">
        <v>0</v>
      </c>
      <c r="Y7" s="9">
        <v>3</v>
      </c>
      <c r="Z7" s="9">
        <v>4</v>
      </c>
      <c r="AA7" s="9">
        <v>0</v>
      </c>
      <c r="AB7" s="9">
        <v>0</v>
      </c>
      <c r="AC7" s="9">
        <v>9</v>
      </c>
      <c r="AD7" s="9">
        <v>57</v>
      </c>
      <c r="AE7" s="9">
        <v>32</v>
      </c>
      <c r="AF7" s="9">
        <v>0</v>
      </c>
      <c r="AG7" s="9">
        <v>0</v>
      </c>
      <c r="AH7" s="9">
        <v>3</v>
      </c>
      <c r="AI7" s="9">
        <v>1</v>
      </c>
      <c r="AJ7" s="9">
        <v>3</v>
      </c>
      <c r="AK7" s="9">
        <v>1</v>
      </c>
    </row>
    <row r="8" spans="1:37">
      <c r="A8" s="11" t="s">
        <v>111</v>
      </c>
      <c r="B8" s="8" t="s">
        <v>51</v>
      </c>
      <c r="C8" s="9">
        <f>SUM(DISC!D8:AK8)-(I8)</f>
        <v>414</v>
      </c>
      <c r="D8" s="9">
        <v>5</v>
      </c>
      <c r="E8" s="9">
        <v>29</v>
      </c>
      <c r="F8" s="9">
        <v>0</v>
      </c>
      <c r="G8" s="9">
        <v>23</v>
      </c>
      <c r="H8" s="9">
        <v>17</v>
      </c>
      <c r="I8" s="26">
        <v>18</v>
      </c>
      <c r="J8" s="9">
        <v>13</v>
      </c>
      <c r="K8" s="9">
        <v>8</v>
      </c>
      <c r="L8" s="9">
        <v>11</v>
      </c>
      <c r="M8" s="9">
        <v>0</v>
      </c>
      <c r="N8" s="9">
        <v>3</v>
      </c>
      <c r="O8" s="9">
        <v>0</v>
      </c>
      <c r="P8" s="9">
        <v>3</v>
      </c>
      <c r="Q8" s="9">
        <v>0</v>
      </c>
      <c r="R8" s="9">
        <v>30</v>
      </c>
      <c r="S8" s="9">
        <v>0</v>
      </c>
      <c r="T8" s="9">
        <v>101</v>
      </c>
      <c r="U8" s="9">
        <v>0</v>
      </c>
      <c r="V8" s="9">
        <v>1</v>
      </c>
      <c r="W8" s="9">
        <v>17</v>
      </c>
      <c r="X8" s="9">
        <v>0</v>
      </c>
      <c r="Y8" s="9">
        <v>4</v>
      </c>
      <c r="Z8" s="9">
        <v>3</v>
      </c>
      <c r="AA8" s="9">
        <v>0</v>
      </c>
      <c r="AB8" s="9">
        <v>0</v>
      </c>
      <c r="AC8" s="9">
        <v>62</v>
      </c>
      <c r="AD8" s="9">
        <v>32</v>
      </c>
      <c r="AE8" s="9">
        <v>18</v>
      </c>
      <c r="AF8" s="9">
        <v>0</v>
      </c>
      <c r="AG8" s="9">
        <v>0</v>
      </c>
      <c r="AH8" s="9">
        <v>5</v>
      </c>
      <c r="AI8" s="9">
        <v>1</v>
      </c>
      <c r="AJ8" s="9">
        <v>5</v>
      </c>
      <c r="AK8" s="9">
        <v>23</v>
      </c>
    </row>
    <row r="9" spans="1:37">
      <c r="A9" s="11" t="s">
        <v>112</v>
      </c>
      <c r="B9" s="8" t="s">
        <v>47</v>
      </c>
      <c r="C9" s="9">
        <f>SUM(DISC!D9:AK9)-(I9)</f>
        <v>347</v>
      </c>
      <c r="D9" s="9">
        <v>5</v>
      </c>
      <c r="E9" s="9">
        <v>54</v>
      </c>
      <c r="F9" s="9">
        <v>0</v>
      </c>
      <c r="G9" s="9">
        <v>23</v>
      </c>
      <c r="H9" s="9">
        <v>18</v>
      </c>
      <c r="I9" s="26">
        <v>14</v>
      </c>
      <c r="J9" s="9">
        <v>14</v>
      </c>
      <c r="K9" s="9">
        <v>7</v>
      </c>
      <c r="L9" s="9">
        <v>10</v>
      </c>
      <c r="M9" s="9">
        <v>0</v>
      </c>
      <c r="N9" s="9">
        <v>1</v>
      </c>
      <c r="O9" s="9">
        <v>0</v>
      </c>
      <c r="P9" s="9">
        <v>0</v>
      </c>
      <c r="Q9" s="9">
        <v>0</v>
      </c>
      <c r="R9" s="9">
        <v>27</v>
      </c>
      <c r="S9" s="9">
        <v>0</v>
      </c>
      <c r="T9" s="9">
        <v>14</v>
      </c>
      <c r="U9" s="9">
        <v>0</v>
      </c>
      <c r="V9" s="9">
        <v>0</v>
      </c>
      <c r="W9" s="9">
        <v>15</v>
      </c>
      <c r="X9" s="9">
        <v>0</v>
      </c>
      <c r="Y9" s="9">
        <v>5</v>
      </c>
      <c r="Z9" s="9">
        <v>4</v>
      </c>
      <c r="AA9" s="9">
        <v>0</v>
      </c>
      <c r="AB9" s="9">
        <v>0</v>
      </c>
      <c r="AC9" s="9">
        <v>60</v>
      </c>
      <c r="AD9" s="9">
        <v>34</v>
      </c>
      <c r="AE9" s="9">
        <v>18</v>
      </c>
      <c r="AF9" s="9">
        <v>0</v>
      </c>
      <c r="AG9" s="9">
        <v>0</v>
      </c>
      <c r="AH9" s="9">
        <v>4</v>
      </c>
      <c r="AI9" s="9">
        <v>1</v>
      </c>
      <c r="AJ9" s="9">
        <v>3</v>
      </c>
      <c r="AK9" s="9">
        <v>30</v>
      </c>
    </row>
    <row r="10" spans="1:37">
      <c r="A10" s="27" t="s">
        <v>113</v>
      </c>
      <c r="B10" s="8" t="s">
        <v>66</v>
      </c>
      <c r="C10" s="9">
        <f>SUM(DISC!D10:AK10)-(I10)</f>
        <v>315</v>
      </c>
      <c r="D10" s="9">
        <v>3</v>
      </c>
      <c r="E10" s="9">
        <v>18</v>
      </c>
      <c r="F10" s="9">
        <v>0</v>
      </c>
      <c r="G10" s="9">
        <v>18</v>
      </c>
      <c r="H10" s="9">
        <v>14</v>
      </c>
      <c r="I10" s="26">
        <v>17</v>
      </c>
      <c r="J10" s="9">
        <v>14</v>
      </c>
      <c r="K10" s="9">
        <v>15</v>
      </c>
      <c r="L10" s="9">
        <v>15</v>
      </c>
      <c r="M10" s="9">
        <v>0</v>
      </c>
      <c r="N10" s="9">
        <v>3</v>
      </c>
      <c r="O10" s="9">
        <v>0</v>
      </c>
      <c r="P10" s="9">
        <v>3</v>
      </c>
      <c r="Q10" s="9">
        <v>0</v>
      </c>
      <c r="R10" s="9">
        <v>29</v>
      </c>
      <c r="S10" s="9">
        <v>0</v>
      </c>
      <c r="T10" s="9">
        <v>4</v>
      </c>
      <c r="U10" s="9">
        <v>0</v>
      </c>
      <c r="V10" s="9">
        <v>0</v>
      </c>
      <c r="W10" s="9">
        <v>11</v>
      </c>
      <c r="X10" s="9">
        <v>0</v>
      </c>
      <c r="Y10" s="9">
        <v>5</v>
      </c>
      <c r="Z10" s="9">
        <v>3</v>
      </c>
      <c r="AA10" s="9">
        <v>0</v>
      </c>
      <c r="AB10" s="9">
        <v>0</v>
      </c>
      <c r="AC10" s="9">
        <v>13</v>
      </c>
      <c r="AD10" s="9">
        <v>85</v>
      </c>
      <c r="AE10" s="9">
        <v>52</v>
      </c>
      <c r="AF10" s="9">
        <v>0</v>
      </c>
      <c r="AG10" s="9">
        <v>0</v>
      </c>
      <c r="AH10" s="9">
        <v>4</v>
      </c>
      <c r="AI10" s="9">
        <v>0</v>
      </c>
      <c r="AJ10" s="9">
        <v>5</v>
      </c>
      <c r="AK10" s="9">
        <v>1</v>
      </c>
    </row>
    <row r="11" spans="1:37">
      <c r="A11" s="11" t="s">
        <v>114</v>
      </c>
      <c r="B11" s="8" t="s">
        <v>82</v>
      </c>
      <c r="C11" s="9">
        <f>SUM(DISC!D11:AK11)-(I11)</f>
        <v>370</v>
      </c>
      <c r="D11" s="9">
        <v>7</v>
      </c>
      <c r="E11" s="9">
        <v>32</v>
      </c>
      <c r="F11" s="9">
        <v>0</v>
      </c>
      <c r="G11" s="9">
        <v>25</v>
      </c>
      <c r="H11" s="9">
        <v>15</v>
      </c>
      <c r="I11" s="26">
        <v>21</v>
      </c>
      <c r="J11" s="9">
        <v>13</v>
      </c>
      <c r="K11" s="9">
        <v>8</v>
      </c>
      <c r="L11" s="9">
        <v>20</v>
      </c>
      <c r="M11" s="9">
        <v>0</v>
      </c>
      <c r="N11" s="9">
        <v>0</v>
      </c>
      <c r="O11" s="9">
        <v>0</v>
      </c>
      <c r="P11" s="9">
        <v>1</v>
      </c>
      <c r="Q11" s="9">
        <v>0</v>
      </c>
      <c r="R11" s="9">
        <v>28</v>
      </c>
      <c r="S11" s="9">
        <v>0</v>
      </c>
      <c r="T11" s="9">
        <v>4</v>
      </c>
      <c r="U11" s="9">
        <v>0</v>
      </c>
      <c r="V11" s="9">
        <v>7</v>
      </c>
      <c r="W11" s="9">
        <v>15</v>
      </c>
      <c r="X11" s="9">
        <v>0</v>
      </c>
      <c r="Y11" s="9">
        <v>6</v>
      </c>
      <c r="Z11" s="9">
        <v>46</v>
      </c>
      <c r="AA11" s="9">
        <v>32</v>
      </c>
      <c r="AB11" s="9">
        <v>0</v>
      </c>
      <c r="AC11" s="9">
        <v>9</v>
      </c>
      <c r="AD11" s="9">
        <v>36</v>
      </c>
      <c r="AE11" s="9">
        <v>22</v>
      </c>
      <c r="AF11" s="9">
        <v>0</v>
      </c>
      <c r="AG11" s="9">
        <v>0</v>
      </c>
      <c r="AH11" s="9">
        <v>6</v>
      </c>
      <c r="AI11" s="9">
        <v>1</v>
      </c>
      <c r="AJ11" s="9">
        <v>5</v>
      </c>
      <c r="AK11" s="9">
        <v>32</v>
      </c>
    </row>
    <row r="12" spans="1:37">
      <c r="A12" s="11" t="s">
        <v>115</v>
      </c>
      <c r="B12" s="8" t="s">
        <v>78</v>
      </c>
      <c r="C12" s="9">
        <f>SUM(DISC!D12:AK12)-(I12)</f>
        <v>372</v>
      </c>
      <c r="D12" s="9">
        <v>7</v>
      </c>
      <c r="E12" s="9">
        <v>28</v>
      </c>
      <c r="F12" s="9">
        <v>0</v>
      </c>
      <c r="G12" s="9">
        <v>22</v>
      </c>
      <c r="H12" s="9">
        <v>16</v>
      </c>
      <c r="I12" s="26">
        <v>23</v>
      </c>
      <c r="J12" s="9">
        <v>24</v>
      </c>
      <c r="K12" s="9">
        <v>6</v>
      </c>
      <c r="L12" s="9">
        <v>42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23</v>
      </c>
      <c r="S12" s="9">
        <v>0</v>
      </c>
      <c r="T12" s="9">
        <v>14</v>
      </c>
      <c r="U12" s="9">
        <v>0</v>
      </c>
      <c r="V12" s="9">
        <v>0</v>
      </c>
      <c r="W12" s="9">
        <v>16</v>
      </c>
      <c r="X12" s="9">
        <v>0</v>
      </c>
      <c r="Y12" s="9">
        <v>4</v>
      </c>
      <c r="Z12" s="9">
        <v>2</v>
      </c>
      <c r="AA12" s="9">
        <v>0</v>
      </c>
      <c r="AB12" s="9">
        <v>0</v>
      </c>
      <c r="AC12" s="9">
        <v>60</v>
      </c>
      <c r="AD12" s="9">
        <v>43</v>
      </c>
      <c r="AE12" s="9">
        <v>28</v>
      </c>
      <c r="AF12" s="9">
        <v>0</v>
      </c>
      <c r="AG12" s="9">
        <v>0</v>
      </c>
      <c r="AH12" s="9">
        <v>5</v>
      </c>
      <c r="AI12" s="9">
        <v>1</v>
      </c>
      <c r="AJ12" s="9">
        <v>7</v>
      </c>
      <c r="AK12" s="9">
        <v>24</v>
      </c>
    </row>
    <row r="13" spans="1:37">
      <c r="A13" s="11" t="s">
        <v>116</v>
      </c>
      <c r="B13" s="8" t="s">
        <v>90</v>
      </c>
      <c r="C13" s="9">
        <f>SUM(DISC!D13:AK13)-(I13)</f>
        <v>366</v>
      </c>
      <c r="D13" s="9">
        <v>2</v>
      </c>
      <c r="E13" s="9">
        <v>30</v>
      </c>
      <c r="F13" s="9">
        <v>0</v>
      </c>
      <c r="G13" s="9">
        <v>23</v>
      </c>
      <c r="H13" s="9">
        <v>19</v>
      </c>
      <c r="I13" s="26">
        <v>14</v>
      </c>
      <c r="J13" s="9">
        <v>13</v>
      </c>
      <c r="K13" s="9">
        <v>12</v>
      </c>
      <c r="L13" s="9">
        <v>7</v>
      </c>
      <c r="M13" s="9">
        <v>0</v>
      </c>
      <c r="N13" s="9">
        <v>3</v>
      </c>
      <c r="O13" s="9">
        <v>0</v>
      </c>
      <c r="P13" s="9">
        <v>0</v>
      </c>
      <c r="Q13" s="9">
        <v>0</v>
      </c>
      <c r="R13" s="9">
        <v>70</v>
      </c>
      <c r="S13" s="9">
        <v>0</v>
      </c>
      <c r="T13" s="9">
        <v>16</v>
      </c>
      <c r="U13" s="9">
        <v>0</v>
      </c>
      <c r="V13" s="9">
        <v>1</v>
      </c>
      <c r="W13" s="9">
        <v>17</v>
      </c>
      <c r="X13" s="9">
        <v>0</v>
      </c>
      <c r="Y13" s="9">
        <v>7</v>
      </c>
      <c r="Z13" s="9">
        <v>3</v>
      </c>
      <c r="AA13" s="9">
        <v>0</v>
      </c>
      <c r="AB13" s="9">
        <v>0</v>
      </c>
      <c r="AC13" s="9">
        <v>61</v>
      </c>
      <c r="AD13" s="9">
        <v>33</v>
      </c>
      <c r="AE13" s="9">
        <v>21</v>
      </c>
      <c r="AF13" s="9">
        <v>0</v>
      </c>
      <c r="AG13" s="9">
        <v>0</v>
      </c>
      <c r="AH13" s="9">
        <v>3</v>
      </c>
      <c r="AI13" s="9">
        <v>1</v>
      </c>
      <c r="AJ13" s="9">
        <v>2</v>
      </c>
      <c r="AK13" s="9">
        <v>22</v>
      </c>
    </row>
    <row r="14" spans="1:37">
      <c r="A14" s="11" t="s">
        <v>117</v>
      </c>
      <c r="B14" s="8" t="s">
        <v>70</v>
      </c>
      <c r="C14" s="9">
        <f>SUM(DISC!D14:AK14)-(I14)</f>
        <v>323</v>
      </c>
      <c r="D14" s="9">
        <v>10</v>
      </c>
      <c r="E14" s="9">
        <v>21</v>
      </c>
      <c r="F14" s="9">
        <v>0</v>
      </c>
      <c r="G14" s="9">
        <v>9</v>
      </c>
      <c r="H14" s="9">
        <v>9</v>
      </c>
      <c r="I14" s="26">
        <v>3</v>
      </c>
      <c r="J14" s="9">
        <v>2</v>
      </c>
      <c r="K14" s="9">
        <v>7</v>
      </c>
      <c r="L14" s="9">
        <v>137</v>
      </c>
      <c r="M14" s="9">
        <v>0</v>
      </c>
      <c r="N14" s="9">
        <v>0</v>
      </c>
      <c r="O14" s="9">
        <v>0</v>
      </c>
      <c r="P14" s="9">
        <v>7</v>
      </c>
      <c r="Q14" s="9">
        <v>0</v>
      </c>
      <c r="R14" s="9">
        <v>19</v>
      </c>
      <c r="S14" s="9">
        <v>0</v>
      </c>
      <c r="T14" s="9">
        <v>2</v>
      </c>
      <c r="U14" s="9">
        <v>0</v>
      </c>
      <c r="V14" s="9">
        <v>5</v>
      </c>
      <c r="W14" s="9">
        <v>8</v>
      </c>
      <c r="X14" s="9">
        <v>0</v>
      </c>
      <c r="Y14" s="9">
        <v>5</v>
      </c>
      <c r="Z14" s="9">
        <v>7</v>
      </c>
      <c r="AA14" s="9">
        <v>0</v>
      </c>
      <c r="AB14" s="9">
        <v>0</v>
      </c>
      <c r="AC14" s="9">
        <v>19</v>
      </c>
      <c r="AD14" s="9">
        <v>11</v>
      </c>
      <c r="AE14" s="9">
        <v>9</v>
      </c>
      <c r="AF14" s="9">
        <v>0</v>
      </c>
      <c r="AG14" s="9">
        <v>0</v>
      </c>
      <c r="AH14" s="9">
        <v>3</v>
      </c>
      <c r="AI14" s="9">
        <v>1</v>
      </c>
      <c r="AJ14" s="9">
        <v>6</v>
      </c>
      <c r="AK14" s="9">
        <v>26</v>
      </c>
    </row>
    <row r="15" spans="1:37">
      <c r="A15" s="11" t="s">
        <v>118</v>
      </c>
      <c r="B15" s="8" t="s">
        <v>33</v>
      </c>
      <c r="C15" s="9">
        <f>SUM(DISC!D15:AK15)-(I15)</f>
        <v>470</v>
      </c>
      <c r="D15" s="9">
        <v>6</v>
      </c>
      <c r="E15" s="9">
        <v>35</v>
      </c>
      <c r="F15" s="9">
        <v>0</v>
      </c>
      <c r="G15" s="9">
        <v>23</v>
      </c>
      <c r="H15" s="9">
        <v>15</v>
      </c>
      <c r="I15" s="26">
        <v>18</v>
      </c>
      <c r="J15" s="9">
        <v>13</v>
      </c>
      <c r="K15" s="9">
        <v>10</v>
      </c>
      <c r="L15" s="9">
        <v>9</v>
      </c>
      <c r="M15" s="9">
        <v>0</v>
      </c>
      <c r="N15" s="9">
        <v>0</v>
      </c>
      <c r="O15" s="9">
        <v>0</v>
      </c>
      <c r="P15" s="9">
        <v>7</v>
      </c>
      <c r="Q15" s="9">
        <v>0</v>
      </c>
      <c r="R15" s="9">
        <v>30</v>
      </c>
      <c r="S15" s="9">
        <v>0</v>
      </c>
      <c r="T15" s="9">
        <v>20</v>
      </c>
      <c r="U15" s="9">
        <v>0</v>
      </c>
      <c r="V15" s="9">
        <v>0</v>
      </c>
      <c r="W15" s="9">
        <v>20</v>
      </c>
      <c r="X15" s="9">
        <v>0</v>
      </c>
      <c r="Y15" s="9">
        <v>5</v>
      </c>
      <c r="Z15" s="9">
        <v>3</v>
      </c>
      <c r="AA15" s="9">
        <v>1</v>
      </c>
      <c r="AB15" s="9">
        <v>0</v>
      </c>
      <c r="AC15" s="9">
        <v>184</v>
      </c>
      <c r="AD15" s="9">
        <v>33</v>
      </c>
      <c r="AE15" s="9">
        <v>20</v>
      </c>
      <c r="AF15" s="9">
        <v>0</v>
      </c>
      <c r="AG15" s="9">
        <v>0</v>
      </c>
      <c r="AH15" s="9">
        <v>5</v>
      </c>
      <c r="AI15" s="9">
        <v>1</v>
      </c>
      <c r="AJ15" s="9">
        <v>5</v>
      </c>
      <c r="AK15" s="9">
        <v>25</v>
      </c>
    </row>
    <row r="16" spans="1:37">
      <c r="A16" s="12" t="s">
        <v>36</v>
      </c>
      <c r="B16" s="31"/>
      <c r="C16" s="8">
        <f>SUM(DISC!D16:AK16)-(I16)</f>
        <v>1075</v>
      </c>
      <c r="D16" s="8">
        <v>29</v>
      </c>
      <c r="E16" s="8">
        <v>55</v>
      </c>
      <c r="F16" s="8">
        <v>0</v>
      </c>
      <c r="G16" s="8">
        <v>41</v>
      </c>
      <c r="H16" s="8">
        <v>29</v>
      </c>
      <c r="I16" s="28">
        <v>26</v>
      </c>
      <c r="J16" s="8">
        <v>26</v>
      </c>
      <c r="K16" s="8">
        <v>23</v>
      </c>
      <c r="L16" s="8">
        <v>141</v>
      </c>
      <c r="M16" s="8">
        <v>0</v>
      </c>
      <c r="N16" s="8">
        <v>4</v>
      </c>
      <c r="O16" s="8">
        <v>0</v>
      </c>
      <c r="P16" s="8">
        <v>15</v>
      </c>
      <c r="Q16" s="8">
        <v>0</v>
      </c>
      <c r="R16" s="8">
        <v>72</v>
      </c>
      <c r="S16" s="8">
        <v>0</v>
      </c>
      <c r="T16" s="8">
        <v>104</v>
      </c>
      <c r="U16" s="8">
        <v>0</v>
      </c>
      <c r="V16" s="8">
        <v>8</v>
      </c>
      <c r="W16" s="8">
        <v>23</v>
      </c>
      <c r="X16" s="8">
        <v>0</v>
      </c>
      <c r="Y16" s="8">
        <v>21</v>
      </c>
      <c r="Z16" s="8">
        <v>46</v>
      </c>
      <c r="AA16" s="8">
        <v>33</v>
      </c>
      <c r="AB16" s="8">
        <v>0</v>
      </c>
      <c r="AC16" s="13">
        <v>197</v>
      </c>
      <c r="AD16" s="8">
        <v>85</v>
      </c>
      <c r="AE16" s="8">
        <v>52</v>
      </c>
      <c r="AF16" s="8">
        <v>0</v>
      </c>
      <c r="AG16" s="8">
        <v>0</v>
      </c>
      <c r="AH16" s="8">
        <v>7</v>
      </c>
      <c r="AI16" s="13">
        <v>1</v>
      </c>
      <c r="AJ16" s="8">
        <v>8</v>
      </c>
      <c r="AK16" s="8">
        <v>55</v>
      </c>
    </row>
    <row r="17" spans="1:37">
      <c r="A17" s="12" t="s">
        <v>37</v>
      </c>
      <c r="B17" s="31"/>
      <c r="C17" s="8">
        <f>SUM(DISC!D17:AK17)-(I17)</f>
        <v>4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26">
        <v>0</v>
      </c>
      <c r="J17" s="9">
        <v>1</v>
      </c>
      <c r="K17" s="9">
        <v>1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1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0</v>
      </c>
      <c r="AK17" s="9">
        <v>1</v>
      </c>
    </row>
    <row r="18" spans="1:37">
      <c r="A18" s="12" t="s">
        <v>38</v>
      </c>
      <c r="B18" s="31"/>
      <c r="C18" s="8">
        <f>SUM(DISC!D18:AK18)-(I18)</f>
        <v>12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26">
        <v>0</v>
      </c>
      <c r="J18" s="9">
        <v>2</v>
      </c>
      <c r="K18" s="9">
        <v>2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1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4</v>
      </c>
      <c r="AD18" s="9">
        <v>2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>
        <v>1</v>
      </c>
    </row>
    <row r="19" spans="1:37">
      <c r="A19" s="12" t="s">
        <v>119</v>
      </c>
      <c r="B19" s="31"/>
      <c r="C19" s="8">
        <f>SUM(DISC!C16:C18)</f>
        <v>1091</v>
      </c>
      <c r="D19" s="8">
        <f>SUM(DISC!D16:D18)</f>
        <v>29</v>
      </c>
      <c r="E19" s="8">
        <f>SUM(DISC!E16:E18)</f>
        <v>55</v>
      </c>
      <c r="F19" s="8">
        <f>SUM(DISC!F16:F18)</f>
        <v>0</v>
      </c>
      <c r="G19" s="8">
        <f>SUM(DISC!G16:G18)</f>
        <v>41</v>
      </c>
      <c r="H19" s="8">
        <f>SUM(DISC!H16:H18)</f>
        <v>29</v>
      </c>
      <c r="I19" s="28">
        <f>SUM(DISC!I16:I18)</f>
        <v>26</v>
      </c>
      <c r="J19" s="8">
        <f>SUM(DISC!J16:J18)</f>
        <v>29</v>
      </c>
      <c r="K19" s="8">
        <f>SUM(DISC!K16:K18)</f>
        <v>26</v>
      </c>
      <c r="L19" s="8">
        <f>SUM(DISC!L16:L18)</f>
        <v>141</v>
      </c>
      <c r="M19" s="8">
        <f>SUM(DISC!M16:M18)</f>
        <v>0</v>
      </c>
      <c r="N19" s="8">
        <f>SUM(DISC!N16:N18)</f>
        <v>4</v>
      </c>
      <c r="O19" s="8">
        <f>SUM(DISC!O16:O18)</f>
        <v>0</v>
      </c>
      <c r="P19" s="8">
        <f>SUM(DISC!P16:P18)</f>
        <v>15</v>
      </c>
      <c r="Q19" s="8">
        <f>SUM(DISC!Q16:Q18)</f>
        <v>0</v>
      </c>
      <c r="R19" s="8">
        <f>SUM(DISC!R16:R18)</f>
        <v>72</v>
      </c>
      <c r="S19" s="8">
        <f>SUM(DISC!S16:S18)</f>
        <v>0</v>
      </c>
      <c r="T19" s="8">
        <f>SUM(DISC!T16:T18)</f>
        <v>105</v>
      </c>
      <c r="U19" s="8">
        <f>SUM(DISC!U16:U18)</f>
        <v>0</v>
      </c>
      <c r="V19" s="8">
        <f>SUM(DISC!V16:V18)</f>
        <v>8</v>
      </c>
      <c r="W19" s="8">
        <f>SUM(DISC!W16:W18)</f>
        <v>23</v>
      </c>
      <c r="X19" s="8">
        <f>SUM(DISC!X16:X18)</f>
        <v>0</v>
      </c>
      <c r="Y19" s="8">
        <f>SUM(DISC!Y16:Y18)</f>
        <v>21</v>
      </c>
      <c r="Z19" s="8">
        <f>SUM(DISC!Z16:Z18)</f>
        <v>46</v>
      </c>
      <c r="AA19" s="8">
        <f>SUM(DISC!AA16:AA18)</f>
        <v>33</v>
      </c>
      <c r="AB19" s="8">
        <f>SUM(DISC!AB16:AB18)</f>
        <v>0</v>
      </c>
      <c r="AC19" s="8">
        <f>SUM(DISC!AC16:AC18)</f>
        <v>202</v>
      </c>
      <c r="AD19" s="8">
        <f>SUM(DISC!AD16:AD18)</f>
        <v>87</v>
      </c>
      <c r="AE19" s="8">
        <f>SUM(DISC!AE16:AE18)</f>
        <v>52</v>
      </c>
      <c r="AF19" s="8">
        <f>SUM(DISC!AF16:AF18)</f>
        <v>0</v>
      </c>
      <c r="AG19" s="8">
        <f>SUM(DISC!AG16:AG18)</f>
        <v>0</v>
      </c>
      <c r="AH19" s="8">
        <f>SUM(DISC!AH16:AH18)</f>
        <v>7</v>
      </c>
      <c r="AI19" s="8">
        <f>SUM(DISC!AI16:AI18)</f>
        <v>1</v>
      </c>
      <c r="AJ19" s="8">
        <f>SUM(DISC!AJ16:AJ18)</f>
        <v>8</v>
      </c>
      <c r="AK19" s="8">
        <f>SUM(DISC!AK16:AK18)</f>
        <v>57</v>
      </c>
    </row>
    <row r="20" spans="1:37">
      <c r="A20" t="s">
        <v>120</v>
      </c>
    </row>
    <row r="21" spans="1:37">
      <c r="A21" s="29"/>
      <c r="B21" t="s">
        <v>121</v>
      </c>
    </row>
  </sheetData>
  <sheetProtection algorithmName="SHA-512" hashValue="8sNAWOB3OPX4ll/dRlUoqUxCyj8xk3X8UirrAfHjfmnHOZ/20hLN1CZ8HfR+Vt58KODWqKfH7ZB58pi/rlIFxg==" saltValue="e1FlU/87WM1Dl02BSCPUAQ==" spinCount="100000" sheet="1" objects="1" scenarios="1"/>
  <mergeCells count="6">
    <mergeCell ref="B16:B19"/>
    <mergeCell ref="A1:AK1"/>
    <mergeCell ref="B2:B4"/>
    <mergeCell ref="C2:C4"/>
    <mergeCell ref="D2:AK2"/>
    <mergeCell ref="A3:A4"/>
  </mergeCells>
  <pageMargins left="0.78749999999999998" right="0.78749999999999998" top="1.0249999999999999" bottom="1.0249999999999999" header="0.78749999999999998" footer="0.78749999999999998"/>
  <pageSetup paperSize="9" orientation="landscape" horizontalDpi="300" verticalDpi="300"/>
  <headerFooter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zoomScaleNormal="100" workbookViewId="0">
      <selection sqref="A1:U1"/>
    </sheetView>
  </sheetViews>
  <sheetFormatPr defaultRowHeight="12.75"/>
  <cols>
    <col min="1" max="1" width="45.42578125" customWidth="1"/>
    <col min="2" max="2" width="12.7109375" customWidth="1"/>
    <col min="3" max="3" width="11.5703125"/>
    <col min="4" max="4" width="5.42578125" customWidth="1"/>
    <col min="5" max="5" width="4.7109375" customWidth="1"/>
    <col min="6" max="7" width="5.140625" customWidth="1"/>
    <col min="8" max="8" width="4.7109375" customWidth="1"/>
    <col min="9" max="10" width="5.140625" customWidth="1"/>
    <col min="11" max="12" width="4.28515625" customWidth="1"/>
    <col min="13" max="13" width="4.7109375" customWidth="1"/>
    <col min="14" max="14" width="4.5703125" customWidth="1"/>
    <col min="15" max="15" width="5.42578125" customWidth="1"/>
    <col min="16" max="16" width="4.5703125" customWidth="1"/>
    <col min="17" max="17" width="4.85546875" customWidth="1"/>
    <col min="18" max="18" width="5.140625" customWidth="1"/>
    <col min="19" max="19" width="5.42578125" customWidth="1"/>
    <col min="20" max="20" width="4.7109375" customWidth="1"/>
    <col min="21" max="21" width="16.85546875" customWidth="1"/>
    <col min="22" max="22" width="18" customWidth="1"/>
    <col min="23" max="1025" width="11.5703125"/>
  </cols>
  <sheetData>
    <row r="1" spans="1:22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3" spans="1:22" ht="12.75" customHeight="1">
      <c r="A3" s="1" t="s">
        <v>122</v>
      </c>
      <c r="B3" s="33" t="s">
        <v>2</v>
      </c>
      <c r="C3" s="35" t="s">
        <v>3</v>
      </c>
      <c r="D3" s="36" t="s">
        <v>42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:22">
      <c r="A4" s="17" t="s">
        <v>4</v>
      </c>
      <c r="B4" s="33"/>
      <c r="C4" s="35"/>
      <c r="D4" s="13" t="s">
        <v>43</v>
      </c>
      <c r="E4" s="13" t="s">
        <v>6</v>
      </c>
      <c r="F4" s="13" t="s">
        <v>8</v>
      </c>
      <c r="G4" s="13" t="s">
        <v>9</v>
      </c>
      <c r="H4" s="13" t="s">
        <v>10</v>
      </c>
      <c r="I4" s="13" t="s">
        <v>11</v>
      </c>
      <c r="J4" s="13" t="s">
        <v>13</v>
      </c>
      <c r="K4" s="13" t="s">
        <v>14</v>
      </c>
      <c r="L4" s="13" t="s">
        <v>16</v>
      </c>
      <c r="M4" s="13" t="s">
        <v>17</v>
      </c>
      <c r="N4" s="13" t="s">
        <v>18</v>
      </c>
      <c r="O4" s="13" t="s">
        <v>19</v>
      </c>
      <c r="P4" s="13" t="s">
        <v>20</v>
      </c>
      <c r="Q4" s="13" t="s">
        <v>21</v>
      </c>
      <c r="R4" s="13" t="s">
        <v>23</v>
      </c>
      <c r="S4" s="13" t="s">
        <v>24</v>
      </c>
      <c r="T4" s="13" t="s">
        <v>44</v>
      </c>
      <c r="U4" s="13" t="s">
        <v>107</v>
      </c>
    </row>
    <row r="5" spans="1:22">
      <c r="A5" s="7" t="s">
        <v>123</v>
      </c>
      <c r="B5" s="8" t="s">
        <v>90</v>
      </c>
      <c r="C5" s="8">
        <f>SUM(DOC!D5:V5)</f>
        <v>253</v>
      </c>
      <c r="D5" s="9">
        <v>3</v>
      </c>
      <c r="E5" s="9">
        <v>5</v>
      </c>
      <c r="F5" s="9">
        <v>38</v>
      </c>
      <c r="G5" s="9">
        <v>15</v>
      </c>
      <c r="H5" s="9">
        <v>2</v>
      </c>
      <c r="I5" s="9">
        <v>23</v>
      </c>
      <c r="J5" s="9">
        <v>3</v>
      </c>
      <c r="K5" s="9">
        <v>0</v>
      </c>
      <c r="L5" s="9">
        <v>28</v>
      </c>
      <c r="M5" s="9">
        <v>1</v>
      </c>
      <c r="N5" s="9">
        <v>4</v>
      </c>
      <c r="O5" s="9">
        <v>0</v>
      </c>
      <c r="P5" s="9">
        <v>2</v>
      </c>
      <c r="Q5" s="9">
        <v>7</v>
      </c>
      <c r="R5" s="9">
        <v>62</v>
      </c>
      <c r="S5" s="9">
        <v>59</v>
      </c>
      <c r="T5" s="9">
        <v>0</v>
      </c>
      <c r="U5" s="9">
        <v>1</v>
      </c>
      <c r="V5" s="30"/>
    </row>
    <row r="6" spans="1:22">
      <c r="A6" s="7" t="s">
        <v>124</v>
      </c>
      <c r="B6" s="8" t="s">
        <v>78</v>
      </c>
      <c r="C6" s="8">
        <f>SUM(DOC!D6:V6)</f>
        <v>283</v>
      </c>
      <c r="D6" s="9">
        <v>4</v>
      </c>
      <c r="E6" s="9">
        <v>4</v>
      </c>
      <c r="F6" s="9">
        <v>34</v>
      </c>
      <c r="G6" s="9">
        <v>18</v>
      </c>
      <c r="H6" s="9">
        <v>0</v>
      </c>
      <c r="I6" s="9">
        <v>29</v>
      </c>
      <c r="J6" s="9">
        <v>0</v>
      </c>
      <c r="K6" s="9">
        <v>0</v>
      </c>
      <c r="L6" s="9">
        <v>19</v>
      </c>
      <c r="M6" s="9">
        <v>3</v>
      </c>
      <c r="N6" s="9">
        <v>1</v>
      </c>
      <c r="O6" s="9">
        <v>1</v>
      </c>
      <c r="P6" s="9">
        <v>1</v>
      </c>
      <c r="Q6" s="9">
        <v>7</v>
      </c>
      <c r="R6" s="9">
        <v>147</v>
      </c>
      <c r="S6" s="9">
        <v>12</v>
      </c>
      <c r="T6" s="9">
        <v>1</v>
      </c>
      <c r="U6" s="9">
        <v>2</v>
      </c>
      <c r="V6" s="30"/>
    </row>
    <row r="7" spans="1:22">
      <c r="A7" s="7" t="s">
        <v>125</v>
      </c>
      <c r="B7" s="8" t="s">
        <v>64</v>
      </c>
      <c r="C7" s="8">
        <f>SUM(DOC!D7:V7)</f>
        <v>49</v>
      </c>
      <c r="D7" s="9">
        <v>1</v>
      </c>
      <c r="E7" s="9">
        <v>3</v>
      </c>
      <c r="F7" s="9">
        <v>11</v>
      </c>
      <c r="G7" s="9">
        <v>3</v>
      </c>
      <c r="H7" s="9">
        <v>3</v>
      </c>
      <c r="I7" s="9">
        <v>1</v>
      </c>
      <c r="J7" s="9">
        <v>0</v>
      </c>
      <c r="K7" s="9">
        <v>2</v>
      </c>
      <c r="L7" s="9">
        <v>0</v>
      </c>
      <c r="M7" s="9">
        <v>15</v>
      </c>
      <c r="N7" s="9">
        <v>0</v>
      </c>
      <c r="O7" s="9">
        <v>0</v>
      </c>
      <c r="P7" s="9">
        <v>1</v>
      </c>
      <c r="Q7" s="9">
        <v>1</v>
      </c>
      <c r="R7" s="9">
        <v>7</v>
      </c>
      <c r="S7" s="9">
        <v>1</v>
      </c>
      <c r="T7" s="9">
        <v>0</v>
      </c>
      <c r="U7" s="9">
        <v>0</v>
      </c>
      <c r="V7" s="30"/>
    </row>
    <row r="8" spans="1:22">
      <c r="A8" s="7" t="s">
        <v>126</v>
      </c>
      <c r="B8" s="8" t="s">
        <v>84</v>
      </c>
      <c r="C8" s="8">
        <f>SUM(DOC!D8:V8)</f>
        <v>180</v>
      </c>
      <c r="D8" s="9">
        <v>2</v>
      </c>
      <c r="E8" s="9">
        <v>2</v>
      </c>
      <c r="F8" s="9">
        <v>42</v>
      </c>
      <c r="G8" s="9">
        <v>10</v>
      </c>
      <c r="H8" s="9">
        <v>3</v>
      </c>
      <c r="I8" s="9">
        <v>23</v>
      </c>
      <c r="J8" s="9">
        <v>1</v>
      </c>
      <c r="K8" s="9">
        <v>1</v>
      </c>
      <c r="L8" s="9">
        <v>28</v>
      </c>
      <c r="M8" s="9">
        <v>0</v>
      </c>
      <c r="N8" s="9">
        <v>0</v>
      </c>
      <c r="O8" s="9">
        <v>0</v>
      </c>
      <c r="P8" s="9">
        <v>1</v>
      </c>
      <c r="Q8" s="9">
        <v>4</v>
      </c>
      <c r="R8" s="9">
        <v>44</v>
      </c>
      <c r="S8" s="9">
        <v>19</v>
      </c>
      <c r="T8" s="9">
        <v>0</v>
      </c>
      <c r="U8" s="9">
        <v>0</v>
      </c>
      <c r="V8" s="30"/>
    </row>
    <row r="9" spans="1:22">
      <c r="A9" s="7" t="s">
        <v>127</v>
      </c>
      <c r="B9" s="8" t="s">
        <v>82</v>
      </c>
      <c r="C9" s="8">
        <f>SUM(DOC!D9:V9)</f>
        <v>256</v>
      </c>
      <c r="D9" s="9">
        <v>15</v>
      </c>
      <c r="E9" s="9">
        <v>17</v>
      </c>
      <c r="F9" s="9">
        <v>10</v>
      </c>
      <c r="G9" s="9">
        <v>16</v>
      </c>
      <c r="H9" s="9">
        <v>3</v>
      </c>
      <c r="I9" s="9">
        <v>24</v>
      </c>
      <c r="J9" s="9">
        <v>24</v>
      </c>
      <c r="K9" s="9">
        <v>11</v>
      </c>
      <c r="L9" s="9">
        <v>5</v>
      </c>
      <c r="M9" s="9">
        <v>4</v>
      </c>
      <c r="N9" s="9">
        <v>9</v>
      </c>
      <c r="O9" s="9">
        <v>8</v>
      </c>
      <c r="P9" s="9">
        <v>10</v>
      </c>
      <c r="Q9" s="9">
        <v>26</v>
      </c>
      <c r="R9" s="9">
        <v>46</v>
      </c>
      <c r="S9" s="9">
        <v>16</v>
      </c>
      <c r="T9" s="9">
        <v>8</v>
      </c>
      <c r="U9" s="9">
        <v>4</v>
      </c>
      <c r="V9" s="30"/>
    </row>
    <row r="10" spans="1:22">
      <c r="A10" s="7" t="s">
        <v>128</v>
      </c>
      <c r="B10" s="8" t="s">
        <v>62</v>
      </c>
      <c r="C10" s="8">
        <f>SUM(DOC!D10:V10)</f>
        <v>198</v>
      </c>
      <c r="D10" s="9">
        <v>3</v>
      </c>
      <c r="E10" s="9">
        <v>12</v>
      </c>
      <c r="F10" s="9">
        <v>35</v>
      </c>
      <c r="G10" s="9">
        <v>11</v>
      </c>
      <c r="H10" s="9">
        <v>7</v>
      </c>
      <c r="I10" s="9">
        <v>18</v>
      </c>
      <c r="J10" s="9">
        <v>2</v>
      </c>
      <c r="K10" s="9">
        <v>2</v>
      </c>
      <c r="L10" s="9">
        <v>35</v>
      </c>
      <c r="M10" s="9">
        <v>4</v>
      </c>
      <c r="N10" s="9">
        <v>4</v>
      </c>
      <c r="O10" s="9">
        <v>2</v>
      </c>
      <c r="P10" s="9">
        <v>1</v>
      </c>
      <c r="Q10" s="9">
        <v>3</v>
      </c>
      <c r="R10" s="9">
        <v>51</v>
      </c>
      <c r="S10" s="9">
        <v>8</v>
      </c>
      <c r="T10" s="9">
        <v>0</v>
      </c>
      <c r="U10" s="9">
        <v>0</v>
      </c>
      <c r="V10" s="30"/>
    </row>
    <row r="11" spans="1:22">
      <c r="A11" s="7" t="s">
        <v>129</v>
      </c>
      <c r="B11" s="8" t="s">
        <v>58</v>
      </c>
      <c r="C11" s="8">
        <f>SUM(DOC!D11:V11)</f>
        <v>76</v>
      </c>
      <c r="D11" s="9">
        <v>1</v>
      </c>
      <c r="E11" s="9">
        <v>1</v>
      </c>
      <c r="F11" s="9">
        <v>27</v>
      </c>
      <c r="G11" s="9">
        <v>2</v>
      </c>
      <c r="H11" s="9">
        <v>2</v>
      </c>
      <c r="I11" s="9">
        <v>0</v>
      </c>
      <c r="J11" s="9">
        <v>1</v>
      </c>
      <c r="K11" s="9">
        <v>1</v>
      </c>
      <c r="L11" s="9">
        <v>4</v>
      </c>
      <c r="M11" s="9">
        <v>3</v>
      </c>
      <c r="N11" s="9">
        <v>0</v>
      </c>
      <c r="O11" s="9">
        <v>0</v>
      </c>
      <c r="P11" s="9">
        <v>0</v>
      </c>
      <c r="Q11" s="9">
        <v>4</v>
      </c>
      <c r="R11" s="9">
        <v>12</v>
      </c>
      <c r="S11" s="9">
        <v>16</v>
      </c>
      <c r="T11" s="9">
        <v>1</v>
      </c>
      <c r="U11" s="9">
        <v>1</v>
      </c>
      <c r="V11" s="30"/>
    </row>
    <row r="12" spans="1:22">
      <c r="A12" s="7" t="s">
        <v>130</v>
      </c>
      <c r="B12" s="8" t="s">
        <v>74</v>
      </c>
      <c r="C12" s="8">
        <f>SUM(DOC!D12:V12)</f>
        <v>191</v>
      </c>
      <c r="D12" s="9">
        <v>2</v>
      </c>
      <c r="E12" s="9">
        <v>15</v>
      </c>
      <c r="F12" s="9">
        <v>11</v>
      </c>
      <c r="G12" s="9">
        <v>18</v>
      </c>
      <c r="H12" s="9">
        <v>18</v>
      </c>
      <c r="I12" s="9">
        <v>19</v>
      </c>
      <c r="J12" s="9">
        <v>9</v>
      </c>
      <c r="K12" s="9">
        <v>6</v>
      </c>
      <c r="L12" s="9">
        <v>14</v>
      </c>
      <c r="M12" s="9">
        <v>7</v>
      </c>
      <c r="N12" s="9">
        <v>2</v>
      </c>
      <c r="O12" s="9">
        <v>1</v>
      </c>
      <c r="P12" s="9">
        <v>5</v>
      </c>
      <c r="Q12" s="9">
        <v>8</v>
      </c>
      <c r="R12" s="9">
        <v>33</v>
      </c>
      <c r="S12" s="9">
        <v>19</v>
      </c>
      <c r="T12" s="9">
        <v>1</v>
      </c>
      <c r="U12" s="9">
        <v>3</v>
      </c>
      <c r="V12" s="30"/>
    </row>
    <row r="13" spans="1:22">
      <c r="A13" s="7" t="s">
        <v>131</v>
      </c>
      <c r="B13" s="8" t="s">
        <v>72</v>
      </c>
      <c r="C13" s="8">
        <f>SUM(DOC!D13:V13)</f>
        <v>208</v>
      </c>
      <c r="D13" s="9">
        <v>12</v>
      </c>
      <c r="E13" s="9">
        <v>3</v>
      </c>
      <c r="F13" s="9">
        <v>7</v>
      </c>
      <c r="G13" s="9">
        <v>13</v>
      </c>
      <c r="H13" s="9">
        <v>3</v>
      </c>
      <c r="I13" s="9">
        <v>11</v>
      </c>
      <c r="J13" s="9">
        <v>24</v>
      </c>
      <c r="K13" s="9">
        <v>1</v>
      </c>
      <c r="L13" s="9">
        <v>7</v>
      </c>
      <c r="M13" s="9">
        <v>4</v>
      </c>
      <c r="N13" s="9">
        <v>7</v>
      </c>
      <c r="O13" s="9">
        <v>9</v>
      </c>
      <c r="P13" s="9">
        <v>8</v>
      </c>
      <c r="Q13" s="9">
        <v>43</v>
      </c>
      <c r="R13" s="9">
        <v>31</v>
      </c>
      <c r="S13" s="9">
        <v>12</v>
      </c>
      <c r="T13" s="9">
        <v>8</v>
      </c>
      <c r="U13" s="9">
        <v>5</v>
      </c>
      <c r="V13" s="30"/>
    </row>
    <row r="14" spans="1:22">
      <c r="A14" s="7" t="s">
        <v>132</v>
      </c>
      <c r="B14" s="8" t="s">
        <v>80</v>
      </c>
      <c r="C14" s="8">
        <f>SUM(DOC!D14:V14)</f>
        <v>77</v>
      </c>
      <c r="D14" s="9">
        <v>2</v>
      </c>
      <c r="E14" s="9">
        <v>3</v>
      </c>
      <c r="F14" s="9">
        <v>37</v>
      </c>
      <c r="G14" s="9">
        <v>3</v>
      </c>
      <c r="H14" s="9">
        <v>1</v>
      </c>
      <c r="I14" s="9">
        <v>0</v>
      </c>
      <c r="J14" s="9">
        <v>1</v>
      </c>
      <c r="K14" s="9">
        <v>0</v>
      </c>
      <c r="L14" s="9">
        <v>2</v>
      </c>
      <c r="M14" s="9">
        <v>0</v>
      </c>
      <c r="N14" s="9">
        <v>0</v>
      </c>
      <c r="O14" s="9">
        <v>0</v>
      </c>
      <c r="P14" s="9">
        <v>0</v>
      </c>
      <c r="Q14" s="9">
        <v>3</v>
      </c>
      <c r="R14" s="9">
        <v>10</v>
      </c>
      <c r="S14" s="9">
        <v>10</v>
      </c>
      <c r="T14" s="9">
        <v>0</v>
      </c>
      <c r="U14" s="9">
        <v>5</v>
      </c>
      <c r="V14" s="30"/>
    </row>
    <row r="15" spans="1:22">
      <c r="A15" s="7" t="s">
        <v>133</v>
      </c>
      <c r="B15" s="8" t="s">
        <v>68</v>
      </c>
      <c r="C15" s="8">
        <f>SUM(DOC!D15:V15)</f>
        <v>156</v>
      </c>
      <c r="D15" s="9">
        <v>8</v>
      </c>
      <c r="E15" s="9">
        <v>5</v>
      </c>
      <c r="F15" s="9">
        <v>32</v>
      </c>
      <c r="G15" s="9">
        <v>2</v>
      </c>
      <c r="H15" s="9">
        <v>2</v>
      </c>
      <c r="I15" s="9">
        <v>19</v>
      </c>
      <c r="J15" s="9">
        <v>0</v>
      </c>
      <c r="K15" s="9">
        <v>2</v>
      </c>
      <c r="L15" s="9">
        <v>35</v>
      </c>
      <c r="M15" s="9">
        <v>1</v>
      </c>
      <c r="N15" s="9">
        <v>0</v>
      </c>
      <c r="O15" s="9">
        <v>0</v>
      </c>
      <c r="P15" s="9">
        <v>1</v>
      </c>
      <c r="Q15" s="9">
        <v>4</v>
      </c>
      <c r="R15" s="9">
        <v>39</v>
      </c>
      <c r="S15" s="9">
        <v>6</v>
      </c>
      <c r="T15" s="9">
        <v>0</v>
      </c>
      <c r="U15" s="9">
        <v>0</v>
      </c>
      <c r="V15" s="30"/>
    </row>
    <row r="16" spans="1:22">
      <c r="A16" s="7" t="s">
        <v>134</v>
      </c>
      <c r="B16" s="8" t="s">
        <v>70</v>
      </c>
      <c r="C16" s="8">
        <f>SUM(DOC!D16:V16)</f>
        <v>232</v>
      </c>
      <c r="D16" s="9">
        <v>13</v>
      </c>
      <c r="E16" s="9">
        <v>7</v>
      </c>
      <c r="F16" s="9">
        <v>6</v>
      </c>
      <c r="G16" s="9">
        <v>9</v>
      </c>
      <c r="H16" s="9">
        <v>3</v>
      </c>
      <c r="I16" s="9">
        <v>24</v>
      </c>
      <c r="J16" s="9">
        <v>21</v>
      </c>
      <c r="K16" s="9">
        <v>7</v>
      </c>
      <c r="L16" s="9">
        <v>4</v>
      </c>
      <c r="M16" s="9">
        <v>21</v>
      </c>
      <c r="N16" s="9">
        <v>9</v>
      </c>
      <c r="O16" s="9">
        <v>10</v>
      </c>
      <c r="P16" s="9">
        <v>9</v>
      </c>
      <c r="Q16" s="9">
        <v>26</v>
      </c>
      <c r="R16" s="9">
        <v>37</v>
      </c>
      <c r="S16" s="9">
        <v>13</v>
      </c>
      <c r="T16" s="9">
        <v>8</v>
      </c>
      <c r="U16" s="9">
        <v>5</v>
      </c>
      <c r="V16" s="30"/>
    </row>
    <row r="17" spans="1:22">
      <c r="A17" s="7" t="s">
        <v>135</v>
      </c>
      <c r="B17" s="8" t="s">
        <v>60</v>
      </c>
      <c r="C17" s="8">
        <f>SUM(DOC!D17:V17)</f>
        <v>32</v>
      </c>
      <c r="D17" s="9">
        <v>1</v>
      </c>
      <c r="E17" s="9">
        <v>2</v>
      </c>
      <c r="F17" s="9">
        <v>1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1</v>
      </c>
      <c r="N17" s="9">
        <v>0</v>
      </c>
      <c r="O17" s="9">
        <v>0</v>
      </c>
      <c r="P17" s="9">
        <v>0</v>
      </c>
      <c r="Q17" s="9">
        <v>1</v>
      </c>
      <c r="R17" s="9">
        <v>25</v>
      </c>
      <c r="S17" s="9">
        <v>0</v>
      </c>
      <c r="T17" s="9">
        <v>1</v>
      </c>
      <c r="U17" s="9">
        <v>0</v>
      </c>
      <c r="V17" s="30"/>
    </row>
    <row r="18" spans="1:22">
      <c r="A18" s="7" t="s">
        <v>136</v>
      </c>
      <c r="B18" s="8" t="s">
        <v>66</v>
      </c>
      <c r="C18" s="8">
        <f>SUM(DOC!D18:V18)</f>
        <v>230</v>
      </c>
      <c r="D18" s="9">
        <v>10</v>
      </c>
      <c r="E18" s="9">
        <v>11</v>
      </c>
      <c r="F18" s="9">
        <v>13</v>
      </c>
      <c r="G18" s="9">
        <v>23</v>
      </c>
      <c r="H18" s="9">
        <v>4</v>
      </c>
      <c r="I18" s="9">
        <v>7</v>
      </c>
      <c r="J18" s="9">
        <v>36</v>
      </c>
      <c r="K18" s="9">
        <v>4</v>
      </c>
      <c r="L18" s="9">
        <v>5</v>
      </c>
      <c r="M18" s="9">
        <v>4</v>
      </c>
      <c r="N18" s="9">
        <v>8</v>
      </c>
      <c r="O18" s="9">
        <v>8</v>
      </c>
      <c r="P18" s="9">
        <v>8</v>
      </c>
      <c r="Q18" s="9">
        <v>23</v>
      </c>
      <c r="R18" s="9">
        <v>37</v>
      </c>
      <c r="S18" s="9">
        <v>15</v>
      </c>
      <c r="T18" s="9">
        <v>8</v>
      </c>
      <c r="U18" s="9">
        <v>6</v>
      </c>
      <c r="V18" s="30"/>
    </row>
    <row r="19" spans="1:22">
      <c r="A19" s="7" t="s">
        <v>137</v>
      </c>
      <c r="B19" s="8" t="s">
        <v>33</v>
      </c>
      <c r="C19" s="8">
        <f>SUM(DOC!D19:V19)</f>
        <v>357</v>
      </c>
      <c r="D19" s="9">
        <v>14</v>
      </c>
      <c r="E19" s="9">
        <v>13</v>
      </c>
      <c r="F19" s="9">
        <v>40</v>
      </c>
      <c r="G19" s="9">
        <v>49</v>
      </c>
      <c r="H19" s="9">
        <v>4</v>
      </c>
      <c r="I19" s="9">
        <v>22</v>
      </c>
      <c r="J19" s="9">
        <v>24</v>
      </c>
      <c r="K19" s="9">
        <v>3</v>
      </c>
      <c r="L19" s="9">
        <v>27</v>
      </c>
      <c r="M19" s="9">
        <v>1</v>
      </c>
      <c r="N19" s="9">
        <v>11</v>
      </c>
      <c r="O19" s="9">
        <v>8</v>
      </c>
      <c r="P19" s="9">
        <v>9</v>
      </c>
      <c r="Q19" s="9">
        <v>27</v>
      </c>
      <c r="R19" s="9">
        <v>73</v>
      </c>
      <c r="S19" s="9">
        <v>18</v>
      </c>
      <c r="T19" s="9">
        <v>8</v>
      </c>
      <c r="U19" s="9">
        <v>6</v>
      </c>
      <c r="V19" s="30"/>
    </row>
    <row r="20" spans="1:22">
      <c r="A20" s="7" t="s">
        <v>138</v>
      </c>
      <c r="B20" s="8" t="s">
        <v>49</v>
      </c>
      <c r="C20" s="8">
        <f>SUM(DOC!D20:V20)</f>
        <v>192</v>
      </c>
      <c r="D20" s="9">
        <v>3</v>
      </c>
      <c r="E20" s="9">
        <v>9</v>
      </c>
      <c r="F20" s="9">
        <v>34</v>
      </c>
      <c r="G20" s="9">
        <v>15</v>
      </c>
      <c r="H20" s="9">
        <v>0</v>
      </c>
      <c r="I20" s="9">
        <v>31</v>
      </c>
      <c r="J20" s="9">
        <v>3</v>
      </c>
      <c r="K20" s="9">
        <v>1</v>
      </c>
      <c r="L20" s="9">
        <v>26</v>
      </c>
      <c r="M20" s="9">
        <v>3</v>
      </c>
      <c r="N20" s="9">
        <v>0</v>
      </c>
      <c r="O20" s="9">
        <v>0</v>
      </c>
      <c r="P20" s="9">
        <v>2</v>
      </c>
      <c r="Q20" s="9">
        <v>7</v>
      </c>
      <c r="R20" s="9">
        <v>46</v>
      </c>
      <c r="S20" s="9">
        <v>11</v>
      </c>
      <c r="T20" s="9">
        <v>1</v>
      </c>
      <c r="U20" s="9">
        <v>0</v>
      </c>
      <c r="V20" s="30"/>
    </row>
    <row r="21" spans="1:22">
      <c r="A21" s="7" t="s">
        <v>139</v>
      </c>
      <c r="B21" s="8" t="s">
        <v>51</v>
      </c>
      <c r="C21" s="8">
        <f>SUM(DOC!D21:V21)</f>
        <v>309</v>
      </c>
      <c r="D21" s="9">
        <v>13</v>
      </c>
      <c r="E21" s="9">
        <v>16</v>
      </c>
      <c r="F21" s="9">
        <v>12</v>
      </c>
      <c r="G21" s="9">
        <v>16</v>
      </c>
      <c r="H21" s="9">
        <v>3</v>
      </c>
      <c r="I21" s="9">
        <v>9</v>
      </c>
      <c r="J21" s="9">
        <v>18</v>
      </c>
      <c r="K21" s="9">
        <v>3</v>
      </c>
      <c r="L21" s="9">
        <v>13</v>
      </c>
      <c r="M21" s="9">
        <v>4</v>
      </c>
      <c r="N21" s="9">
        <v>11</v>
      </c>
      <c r="O21" s="9">
        <v>9</v>
      </c>
      <c r="P21" s="9">
        <v>10</v>
      </c>
      <c r="Q21" s="9">
        <v>24</v>
      </c>
      <c r="R21" s="9">
        <v>122</v>
      </c>
      <c r="S21" s="9">
        <v>14</v>
      </c>
      <c r="T21" s="9">
        <v>9</v>
      </c>
      <c r="U21" s="9">
        <v>3</v>
      </c>
      <c r="V21" s="30"/>
    </row>
    <row r="22" spans="1:22">
      <c r="A22" s="7" t="s">
        <v>140</v>
      </c>
      <c r="B22" s="8" t="s">
        <v>76</v>
      </c>
      <c r="C22" s="8">
        <f>SUM(DOC!D22:V22)</f>
        <v>228</v>
      </c>
      <c r="D22" s="9">
        <v>15</v>
      </c>
      <c r="E22" s="9">
        <v>14</v>
      </c>
      <c r="F22" s="9">
        <v>7</v>
      </c>
      <c r="G22" s="9">
        <v>32</v>
      </c>
      <c r="H22" s="9">
        <v>5</v>
      </c>
      <c r="I22" s="9">
        <v>6</v>
      </c>
      <c r="J22" s="9">
        <v>21</v>
      </c>
      <c r="K22" s="9">
        <v>7</v>
      </c>
      <c r="L22" s="9">
        <v>7</v>
      </c>
      <c r="M22" s="9">
        <v>7</v>
      </c>
      <c r="N22" s="9">
        <v>11</v>
      </c>
      <c r="O22" s="9">
        <v>8</v>
      </c>
      <c r="P22" s="9">
        <v>8</v>
      </c>
      <c r="Q22" s="9">
        <v>22</v>
      </c>
      <c r="R22" s="9">
        <v>34</v>
      </c>
      <c r="S22" s="9">
        <v>10</v>
      </c>
      <c r="T22" s="9">
        <v>8</v>
      </c>
      <c r="U22" s="9">
        <v>6</v>
      </c>
      <c r="V22" s="30"/>
    </row>
    <row r="23" spans="1:22" ht="25.5">
      <c r="A23" s="7" t="s">
        <v>141</v>
      </c>
      <c r="B23" s="8" t="s">
        <v>86</v>
      </c>
      <c r="C23" s="8">
        <f>SUM(DOC!D23:V23)</f>
        <v>70</v>
      </c>
      <c r="D23" s="9">
        <v>0</v>
      </c>
      <c r="E23" s="9">
        <v>7</v>
      </c>
      <c r="F23" s="9">
        <v>8</v>
      </c>
      <c r="G23" s="9">
        <v>4</v>
      </c>
      <c r="H23" s="9">
        <v>7</v>
      </c>
      <c r="I23" s="9">
        <v>0</v>
      </c>
      <c r="J23" s="9">
        <v>0</v>
      </c>
      <c r="K23" s="9">
        <v>2</v>
      </c>
      <c r="L23" s="9">
        <v>0</v>
      </c>
      <c r="M23" s="9">
        <v>1</v>
      </c>
      <c r="N23" s="9">
        <v>0</v>
      </c>
      <c r="O23" s="9">
        <v>0</v>
      </c>
      <c r="P23" s="9">
        <v>2</v>
      </c>
      <c r="Q23" s="9">
        <v>1</v>
      </c>
      <c r="R23" s="9">
        <v>36</v>
      </c>
      <c r="S23" s="9">
        <v>1</v>
      </c>
      <c r="T23" s="9">
        <v>1</v>
      </c>
      <c r="U23" s="9">
        <v>0</v>
      </c>
      <c r="V23" s="30"/>
    </row>
    <row r="24" spans="1:22">
      <c r="A24" s="7" t="s">
        <v>142</v>
      </c>
      <c r="B24" s="8" t="s">
        <v>88</v>
      </c>
      <c r="C24" s="8">
        <f>SUM(DOC!D24:V24)</f>
        <v>68</v>
      </c>
      <c r="D24" s="9">
        <v>1</v>
      </c>
      <c r="E24" s="9">
        <v>0</v>
      </c>
      <c r="F24" s="9">
        <v>1</v>
      </c>
      <c r="G24" s="9">
        <v>1</v>
      </c>
      <c r="H24" s="9">
        <v>2</v>
      </c>
      <c r="I24" s="9">
        <v>2</v>
      </c>
      <c r="J24" s="9">
        <v>0</v>
      </c>
      <c r="K24" s="9">
        <v>0</v>
      </c>
      <c r="L24" s="9">
        <v>2</v>
      </c>
      <c r="M24" s="9">
        <v>1</v>
      </c>
      <c r="N24" s="9">
        <v>1</v>
      </c>
      <c r="O24" s="9">
        <v>0</v>
      </c>
      <c r="P24" s="9">
        <v>1</v>
      </c>
      <c r="Q24" s="9">
        <v>2</v>
      </c>
      <c r="R24" s="9">
        <v>7</v>
      </c>
      <c r="S24" s="9">
        <v>46</v>
      </c>
      <c r="T24" s="9">
        <v>0</v>
      </c>
      <c r="U24" s="9">
        <v>1</v>
      </c>
      <c r="V24" s="30"/>
    </row>
    <row r="25" spans="1:22">
      <c r="A25" s="7" t="s">
        <v>143</v>
      </c>
      <c r="B25" s="8" t="s">
        <v>47</v>
      </c>
      <c r="C25" s="8">
        <f>SUM(DOC!D25:V25)</f>
        <v>239</v>
      </c>
      <c r="D25" s="9">
        <v>12</v>
      </c>
      <c r="E25" s="9">
        <v>11</v>
      </c>
      <c r="F25" s="9">
        <v>8</v>
      </c>
      <c r="G25" s="9">
        <v>24</v>
      </c>
      <c r="H25" s="9">
        <v>4</v>
      </c>
      <c r="I25" s="9">
        <v>6</v>
      </c>
      <c r="J25" s="9">
        <v>32</v>
      </c>
      <c r="K25" s="9">
        <v>3</v>
      </c>
      <c r="L25" s="9">
        <v>5</v>
      </c>
      <c r="M25" s="9">
        <v>7</v>
      </c>
      <c r="N25" s="9">
        <v>12</v>
      </c>
      <c r="O25" s="9">
        <v>9</v>
      </c>
      <c r="P25" s="9">
        <v>14</v>
      </c>
      <c r="Q25" s="9">
        <v>21</v>
      </c>
      <c r="R25" s="9">
        <v>50</v>
      </c>
      <c r="S25" s="9">
        <v>9</v>
      </c>
      <c r="T25" s="9">
        <v>8</v>
      </c>
      <c r="U25" s="9">
        <v>4</v>
      </c>
      <c r="V25" s="30"/>
    </row>
    <row r="26" spans="1:22">
      <c r="A26" s="7" t="s">
        <v>144</v>
      </c>
      <c r="B26" s="8" t="s">
        <v>53</v>
      </c>
      <c r="C26" s="8">
        <f>SUM(DOC!D26:V26)</f>
        <v>222</v>
      </c>
      <c r="D26" s="9">
        <v>12</v>
      </c>
      <c r="E26" s="9">
        <v>10</v>
      </c>
      <c r="F26" s="9">
        <v>7</v>
      </c>
      <c r="G26" s="9">
        <v>21</v>
      </c>
      <c r="H26" s="9">
        <v>14</v>
      </c>
      <c r="I26" s="9">
        <v>8</v>
      </c>
      <c r="J26" s="9">
        <v>24</v>
      </c>
      <c r="K26" s="9">
        <v>4</v>
      </c>
      <c r="L26" s="9">
        <v>10</v>
      </c>
      <c r="M26" s="9">
        <v>3</v>
      </c>
      <c r="N26" s="9">
        <v>10</v>
      </c>
      <c r="O26" s="9">
        <v>9</v>
      </c>
      <c r="P26" s="9">
        <v>9</v>
      </c>
      <c r="Q26" s="9">
        <v>22</v>
      </c>
      <c r="R26" s="9">
        <v>37</v>
      </c>
      <c r="S26" s="9">
        <v>11</v>
      </c>
      <c r="T26" s="9">
        <v>8</v>
      </c>
      <c r="U26" s="9">
        <v>3</v>
      </c>
      <c r="V26" s="30"/>
    </row>
    <row r="27" spans="1:22">
      <c r="A27" s="7" t="s">
        <v>145</v>
      </c>
      <c r="B27" s="8" t="s">
        <v>55</v>
      </c>
      <c r="C27" s="8">
        <f>SUM(DOC!D27:V27)</f>
        <v>229</v>
      </c>
      <c r="D27" s="9">
        <v>11</v>
      </c>
      <c r="E27" s="9">
        <v>12</v>
      </c>
      <c r="F27" s="9">
        <v>6</v>
      </c>
      <c r="G27" s="9">
        <v>9</v>
      </c>
      <c r="H27" s="9">
        <v>4</v>
      </c>
      <c r="I27" s="9">
        <v>7</v>
      </c>
      <c r="J27" s="9">
        <v>22</v>
      </c>
      <c r="K27" s="9">
        <v>1</v>
      </c>
      <c r="L27" s="9">
        <v>5</v>
      </c>
      <c r="M27" s="9">
        <v>2</v>
      </c>
      <c r="N27" s="9">
        <v>11</v>
      </c>
      <c r="O27" s="9">
        <v>8</v>
      </c>
      <c r="P27" s="9">
        <v>9</v>
      </c>
      <c r="Q27" s="9">
        <v>21</v>
      </c>
      <c r="R27" s="9">
        <v>37</v>
      </c>
      <c r="S27" s="9">
        <v>49</v>
      </c>
      <c r="T27" s="9">
        <v>9</v>
      </c>
      <c r="U27" s="9">
        <v>6</v>
      </c>
      <c r="V27" s="30"/>
    </row>
    <row r="28" spans="1:22">
      <c r="A28" s="12" t="s">
        <v>36</v>
      </c>
      <c r="B28" s="31"/>
      <c r="C28" s="8">
        <f>SUM(DOC!D28:V28)</f>
        <v>707</v>
      </c>
      <c r="D28" s="8">
        <v>16</v>
      </c>
      <c r="E28" s="8">
        <v>28</v>
      </c>
      <c r="F28" s="8">
        <v>61</v>
      </c>
      <c r="G28" s="8">
        <v>56</v>
      </c>
      <c r="H28" s="8">
        <v>20</v>
      </c>
      <c r="I28" s="8">
        <v>36</v>
      </c>
      <c r="J28" s="8">
        <v>37</v>
      </c>
      <c r="K28" s="8">
        <v>11</v>
      </c>
      <c r="L28" s="8">
        <v>38</v>
      </c>
      <c r="M28" s="8">
        <v>21</v>
      </c>
      <c r="N28" s="8">
        <v>13</v>
      </c>
      <c r="O28" s="8">
        <v>11</v>
      </c>
      <c r="P28" s="8">
        <v>16</v>
      </c>
      <c r="Q28" s="8">
        <v>44</v>
      </c>
      <c r="R28" s="13">
        <v>219</v>
      </c>
      <c r="S28" s="8">
        <v>62</v>
      </c>
      <c r="T28" s="8">
        <v>10</v>
      </c>
      <c r="U28" s="8">
        <v>8</v>
      </c>
    </row>
    <row r="29" spans="1:22">
      <c r="A29" s="12" t="s">
        <v>37</v>
      </c>
      <c r="B29" s="31"/>
      <c r="C29" s="8">
        <f>SUM(DOC!D29:V29)</f>
        <v>2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1</v>
      </c>
      <c r="O29" s="9">
        <v>0</v>
      </c>
      <c r="P29" s="9">
        <v>0</v>
      </c>
      <c r="Q29" s="9">
        <v>0</v>
      </c>
      <c r="R29" s="9">
        <v>1</v>
      </c>
      <c r="S29" s="9">
        <v>0</v>
      </c>
      <c r="T29" s="9">
        <v>0</v>
      </c>
      <c r="U29" s="9">
        <v>0</v>
      </c>
    </row>
    <row r="30" spans="1:22">
      <c r="A30" s="12" t="s">
        <v>38</v>
      </c>
      <c r="B30" s="31"/>
      <c r="C30" s="8">
        <f>SUM(DOC!D30:V30)</f>
        <v>5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1</v>
      </c>
      <c r="P30" s="9">
        <v>0</v>
      </c>
      <c r="Q30" s="9">
        <v>0</v>
      </c>
      <c r="R30" s="9">
        <v>3</v>
      </c>
      <c r="S30" s="9">
        <v>1</v>
      </c>
      <c r="T30" s="9">
        <v>0</v>
      </c>
      <c r="U30" s="9">
        <v>0</v>
      </c>
    </row>
    <row r="31" spans="1:22">
      <c r="A31" s="12" t="s">
        <v>146</v>
      </c>
      <c r="B31" s="31"/>
      <c r="C31" s="8">
        <f>SUM(DOC!C28:C30)</f>
        <v>714</v>
      </c>
      <c r="D31" s="8">
        <f>SUM(DOC!D28:D30)</f>
        <v>16</v>
      </c>
      <c r="E31" s="8">
        <f>SUM(DOC!E28:E30)</f>
        <v>28</v>
      </c>
      <c r="F31" s="8">
        <f>SUM(DOC!F28:F30)</f>
        <v>61</v>
      </c>
      <c r="G31" s="8">
        <f>SUM(DOC!G28:G30)</f>
        <v>56</v>
      </c>
      <c r="H31" s="8">
        <f>SUM(DOC!H28:H30)</f>
        <v>20</v>
      </c>
      <c r="I31" s="8">
        <f>SUM(DOC!I28:I30)</f>
        <v>36</v>
      </c>
      <c r="J31" s="8">
        <f>SUM(DOC!J28:J30)</f>
        <v>37</v>
      </c>
      <c r="K31" s="8">
        <f>SUM(DOC!K28:K30)</f>
        <v>11</v>
      </c>
      <c r="L31" s="8">
        <f>SUM(DOC!L28:L30)</f>
        <v>38</v>
      </c>
      <c r="M31" s="8">
        <f>SUM(DOC!M28:M30)</f>
        <v>21</v>
      </c>
      <c r="N31" s="8">
        <f>SUM(DOC!N28:N30)</f>
        <v>14</v>
      </c>
      <c r="O31" s="8">
        <f>SUM(DOC!O28:O30)</f>
        <v>12</v>
      </c>
      <c r="P31" s="8">
        <f>SUM(DOC!P28:P30)</f>
        <v>16</v>
      </c>
      <c r="Q31" s="8">
        <f>SUM(DOC!Q28:Q30)</f>
        <v>44</v>
      </c>
      <c r="R31" s="8">
        <f>SUM(DOC!R28:R30)</f>
        <v>223</v>
      </c>
      <c r="S31" s="8">
        <f>SUM(DOC!S28:S30)</f>
        <v>63</v>
      </c>
      <c r="T31" s="8">
        <f>SUM(DOC!T28:T30)</f>
        <v>10</v>
      </c>
      <c r="U31" s="8">
        <f>SUM(DOC!U28:U30)</f>
        <v>8</v>
      </c>
    </row>
  </sheetData>
  <sheetProtection algorithmName="SHA-512" hashValue="gQI9gblXd4l2WmmG2+/fuZeeSOLoup/1ncngbtpwhus4kjBq2Wlq8W2d7bd/eIKTzDCE/QpdJKby5rwHjc+F7Q==" saltValue="QHY97Xew7szM3tU7Jo9+Tw==" spinCount="100000" sheet="1" objects="1" scenarios="1"/>
  <mergeCells count="5">
    <mergeCell ref="A1:U1"/>
    <mergeCell ref="B3:B4"/>
    <mergeCell ref="C3:C4"/>
    <mergeCell ref="D3:U3"/>
    <mergeCell ref="B28:B31"/>
  </mergeCells>
  <pageMargins left="0.78749999999999998" right="0.78749999999999998" top="1.0249999999999999" bottom="1.0249999999999999" header="0.78749999999999998" footer="0.78749999999999998"/>
  <pageSetup paperSize="9" orientation="landscape" horizontalDpi="300" verticalDpi="300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637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EGRE</vt:lpstr>
      <vt:lpstr>ADM</vt:lpstr>
      <vt:lpstr>APOS</vt:lpstr>
      <vt:lpstr>DISC</vt:lpstr>
      <vt:lpstr>DOC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PATRICIA YARA DOS SANTOS SILVA</cp:lastModifiedBy>
  <cp:revision>83</cp:revision>
  <dcterms:created xsi:type="dcterms:W3CDTF">2018-06-20T18:21:43Z</dcterms:created>
  <dcterms:modified xsi:type="dcterms:W3CDTF">2018-06-21T20:49:37Z</dcterms:modified>
  <dc:language>pt-BR</dc:language>
</cp:coreProperties>
</file>