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774" activeTab="9"/>
  </bookViews>
  <sheets>
    <sheet name="Pgtos Jan17" sheetId="1" r:id="rId1"/>
    <sheet name="Pgtos Fev17" sheetId="2" r:id="rId2"/>
    <sheet name="Pgtos Mar17" sheetId="3" r:id="rId3"/>
    <sheet name="Pgtos Abr17" sheetId="4" r:id="rId4"/>
    <sheet name="Pgtos Mai17" sheetId="5" r:id="rId5"/>
    <sheet name="Pgtos Junho17" sheetId="6" r:id="rId6"/>
    <sheet name="Pgtos Julho17" sheetId="7" r:id="rId7"/>
    <sheet name="Pgtos Agosto17" sheetId="8" r:id="rId8"/>
    <sheet name="Pgtos Setembro17" sheetId="9" r:id="rId9"/>
    <sheet name="Pgtos Outubro17" sheetId="10" r:id="rId10"/>
    <sheet name="Pgtos Novembro17" sheetId="11" r:id="rId1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71" i="11" l="1"/>
  <c r="F173" i="11" s="1"/>
  <c r="D171" i="11"/>
  <c r="D173" i="11" s="1"/>
  <c r="D156" i="11"/>
  <c r="C156" i="11"/>
  <c r="H151" i="11"/>
  <c r="D155" i="11" s="1"/>
  <c r="G151" i="11"/>
  <c r="C155" i="11" s="1"/>
  <c r="H144" i="11"/>
  <c r="G144" i="11"/>
  <c r="C154" i="11" s="1"/>
  <c r="H128" i="11"/>
  <c r="D154" i="11" s="1"/>
  <c r="D157" i="11" s="1"/>
  <c r="G128" i="11"/>
  <c r="F109" i="10"/>
  <c r="D109" i="10"/>
  <c r="F107" i="10"/>
  <c r="D107" i="10"/>
  <c r="D92" i="10"/>
  <c r="C92" i="10"/>
  <c r="H87" i="10"/>
  <c r="D91" i="10" s="1"/>
  <c r="G87" i="10"/>
  <c r="C91" i="10" s="1"/>
  <c r="H80" i="10"/>
  <c r="G80" i="10"/>
  <c r="H64" i="10"/>
  <c r="D90" i="10" s="1"/>
  <c r="D93" i="10" s="1"/>
  <c r="G64" i="10"/>
  <c r="C90" i="10" s="1"/>
  <c r="C93" i="10" s="1"/>
  <c r="F152" i="9"/>
  <c r="F154" i="9" s="1"/>
  <c r="D152" i="9"/>
  <c r="D154" i="9" s="1"/>
  <c r="H132" i="9"/>
  <c r="D136" i="9" s="1"/>
  <c r="G132" i="9"/>
  <c r="C136" i="9" s="1"/>
  <c r="H125" i="9"/>
  <c r="G125" i="9"/>
  <c r="C135" i="9" s="1"/>
  <c r="H109" i="9"/>
  <c r="D135" i="9" s="1"/>
  <c r="G109" i="9"/>
  <c r="H68" i="9"/>
  <c r="D137" i="9" s="1"/>
  <c r="G68" i="9"/>
  <c r="C137" i="9" s="1"/>
  <c r="H29" i="9"/>
  <c r="G29" i="9"/>
  <c r="F149" i="8"/>
  <c r="D149" i="8"/>
  <c r="F147" i="8"/>
  <c r="D147" i="8"/>
  <c r="H127" i="8"/>
  <c r="D131" i="8" s="1"/>
  <c r="G127" i="8"/>
  <c r="C131" i="8" s="1"/>
  <c r="H120" i="8"/>
  <c r="G120" i="8"/>
  <c r="H104" i="8"/>
  <c r="D130" i="8" s="1"/>
  <c r="D133" i="8" s="1"/>
  <c r="G104" i="8"/>
  <c r="C130" i="8" s="1"/>
  <c r="H63" i="8"/>
  <c r="D132" i="8" s="1"/>
  <c r="G63" i="8"/>
  <c r="C132" i="8" s="1"/>
  <c r="H28" i="8"/>
  <c r="G28" i="8"/>
  <c r="F137" i="7"/>
  <c r="F139" i="7" s="1"/>
  <c r="D137" i="7"/>
  <c r="D139" i="7" s="1"/>
  <c r="H117" i="7"/>
  <c r="D121" i="7" s="1"/>
  <c r="G117" i="7"/>
  <c r="C121" i="7" s="1"/>
  <c r="H110" i="7"/>
  <c r="D120" i="7" s="1"/>
  <c r="G110" i="7"/>
  <c r="C120" i="7" s="1"/>
  <c r="H94" i="7"/>
  <c r="G94" i="7"/>
  <c r="H68" i="7"/>
  <c r="D122" i="7" s="1"/>
  <c r="G68" i="7"/>
  <c r="C122" i="7" s="1"/>
  <c r="H26" i="7"/>
  <c r="G26" i="7"/>
  <c r="H115" i="6"/>
  <c r="D119" i="6" s="1"/>
  <c r="G115" i="6"/>
  <c r="C119" i="6" s="1"/>
  <c r="H108" i="6"/>
  <c r="G108" i="6"/>
  <c r="H92" i="6"/>
  <c r="D118" i="6" s="1"/>
  <c r="G92" i="6"/>
  <c r="C118" i="6" s="1"/>
  <c r="C121" i="6" s="1"/>
  <c r="H66" i="6"/>
  <c r="D120" i="6" s="1"/>
  <c r="G66" i="6"/>
  <c r="C120" i="6" s="1"/>
  <c r="H25" i="6"/>
  <c r="G25" i="6"/>
  <c r="H128" i="5"/>
  <c r="D132" i="5" s="1"/>
  <c r="G128" i="5"/>
  <c r="C132" i="5" s="1"/>
  <c r="H121" i="5"/>
  <c r="G121" i="5"/>
  <c r="H104" i="5"/>
  <c r="G104" i="5"/>
  <c r="H68" i="5"/>
  <c r="D133" i="5" s="1"/>
  <c r="G68" i="5"/>
  <c r="C133" i="5" s="1"/>
  <c r="H38" i="5"/>
  <c r="D131" i="5" s="1"/>
  <c r="D134" i="5" s="1"/>
  <c r="G38" i="5"/>
  <c r="C131" i="5" s="1"/>
  <c r="H110" i="4"/>
  <c r="D114" i="4" s="1"/>
  <c r="G110" i="4"/>
  <c r="C114" i="4" s="1"/>
  <c r="H103" i="4"/>
  <c r="G103" i="4"/>
  <c r="H86" i="4"/>
  <c r="G86" i="4"/>
  <c r="H57" i="4"/>
  <c r="D115" i="4" s="1"/>
  <c r="G57" i="4"/>
  <c r="C115" i="4" s="1"/>
  <c r="H32" i="4"/>
  <c r="D113" i="4" s="1"/>
  <c r="G32" i="4"/>
  <c r="C113" i="4" s="1"/>
  <c r="C116" i="4" s="1"/>
  <c r="H110" i="3"/>
  <c r="D114" i="3" s="1"/>
  <c r="G110" i="3"/>
  <c r="C114" i="3" s="1"/>
  <c r="H103" i="3"/>
  <c r="G103" i="3"/>
  <c r="H86" i="3"/>
  <c r="G86" i="3"/>
  <c r="H57" i="3"/>
  <c r="D115" i="3" s="1"/>
  <c r="G57" i="3"/>
  <c r="C115" i="3" s="1"/>
  <c r="H32" i="3"/>
  <c r="D113" i="3" s="1"/>
  <c r="D116" i="3" s="1"/>
  <c r="G32" i="3"/>
  <c r="C113" i="3" s="1"/>
  <c r="H78" i="2"/>
  <c r="D82" i="2" s="1"/>
  <c r="G78" i="2"/>
  <c r="C82" i="2" s="1"/>
  <c r="H71" i="2"/>
  <c r="G71" i="2"/>
  <c r="H54" i="2"/>
  <c r="G54" i="2"/>
  <c r="H42" i="2"/>
  <c r="D83" i="2" s="1"/>
  <c r="G42" i="2"/>
  <c r="C83" i="2" s="1"/>
  <c r="H23" i="2"/>
  <c r="D81" i="2" s="1"/>
  <c r="G23" i="2"/>
  <c r="C81" i="2" s="1"/>
  <c r="C84" i="2" s="1"/>
  <c r="D76" i="1"/>
  <c r="H72" i="1"/>
  <c r="G72" i="1"/>
  <c r="C76" i="1" s="1"/>
  <c r="H65" i="1"/>
  <c r="G65" i="1"/>
  <c r="H54" i="1"/>
  <c r="G54" i="1"/>
  <c r="H42" i="1"/>
  <c r="D77" i="1" s="1"/>
  <c r="G42" i="1"/>
  <c r="C77" i="1" s="1"/>
  <c r="H23" i="1"/>
  <c r="D75" i="1" s="1"/>
  <c r="G23" i="1"/>
  <c r="C75" i="1" s="1"/>
  <c r="C123" i="7" l="1"/>
  <c r="C78" i="1"/>
  <c r="D84" i="2"/>
  <c r="D116" i="4"/>
  <c r="D121" i="6"/>
  <c r="D123" i="7"/>
  <c r="D138" i="9"/>
  <c r="D78" i="1"/>
  <c r="C116" i="3"/>
  <c r="C134" i="5"/>
  <c r="C133" i="8"/>
  <c r="C138" i="9"/>
  <c r="C157" i="11"/>
</calcChain>
</file>

<file path=xl/sharedStrings.xml><?xml version="1.0" encoding="utf-8"?>
<sst xmlns="http://schemas.openxmlformats.org/spreadsheetml/2006/main" count="4550" uniqueCount="2175">
  <si>
    <t>PAGAMENTOS REALIZADOS EM JANEIRO/2017</t>
  </si>
  <si>
    <t>CREDOR</t>
  </si>
  <si>
    <t>CNPJ</t>
  </si>
  <si>
    <t>N º DO PROCESSO</t>
  </si>
  <si>
    <t>NOTAS FISCAIS / FATURAS</t>
  </si>
  <si>
    <t>COMPETÊNCIA</t>
  </si>
  <si>
    <t>VALOR BRUTO R$</t>
  </si>
  <si>
    <t>VALOR LÍQUIDO R$</t>
  </si>
  <si>
    <t>ATESTE</t>
  </si>
  <si>
    <t>EMISSÃO DA NOTA FISCAL</t>
  </si>
  <si>
    <t>LIQUIDAÇÃO</t>
  </si>
  <si>
    <t>SOLICITAÇÃO DO RECURSO</t>
  </si>
  <si>
    <t>SITUAÇÃO</t>
  </si>
  <si>
    <t>(A) FORNECEDORES DIVERSOS (COM CONTRATO)</t>
  </si>
  <si>
    <t>Celpe - Companhia Energética de Pernambuco</t>
  </si>
  <si>
    <t>10.835.932/0001-08</t>
  </si>
  <si>
    <t>23298.000942.2017-51</t>
  </si>
  <si>
    <t>Fat. 610047049597</t>
  </si>
  <si>
    <t>12/2016</t>
  </si>
  <si>
    <t>20.01.2017 (PF000013)</t>
  </si>
  <si>
    <t>PAGO EM 20.01.2017</t>
  </si>
  <si>
    <t>Petrocard Administradora de Crédito Ltda</t>
  </si>
  <si>
    <t>08.201.104/0001-76</t>
  </si>
  <si>
    <t>23298.000328.2017-91</t>
  </si>
  <si>
    <t>NFSE. 202130</t>
  </si>
  <si>
    <t>06.01.2017 (PF000001)</t>
  </si>
  <si>
    <t>Art Jet Comércio e Serviços de Informática Ltda</t>
  </si>
  <si>
    <t>05.556.967/0001-78</t>
  </si>
  <si>
    <t>23298.000605.2017-64</t>
  </si>
  <si>
    <t>NF. 1714</t>
  </si>
  <si>
    <t>19.01.2017 (PF000010)</t>
  </si>
  <si>
    <t>Claro S/A</t>
  </si>
  <si>
    <t>40.432.544/0001-47</t>
  </si>
  <si>
    <t>23298.001058.2017-34</t>
  </si>
  <si>
    <t>Fat. 17/01/70100228-2</t>
  </si>
  <si>
    <t>01/2017</t>
  </si>
  <si>
    <t>24.01.2017 (PF000014)</t>
  </si>
  <si>
    <t>PAGO EM 20.12.2016</t>
  </si>
  <si>
    <t>23298.001093.2017-53</t>
  </si>
  <si>
    <t>Fat. 17/01/22002976-9</t>
  </si>
  <si>
    <t>Silva e Silva Terceirização Ltda ME (Contrato 26/2013)</t>
  </si>
  <si>
    <t>10.875.601/0001-22</t>
  </si>
  <si>
    <t>23298.019218.2016-11</t>
  </si>
  <si>
    <t>NFSE. 637</t>
  </si>
  <si>
    <t>PAGO EM 26.01.2017</t>
  </si>
  <si>
    <t>SOLL Serviços, Obras  e Locações Ltda (Contrato 03/2015)</t>
  </si>
  <si>
    <t>00.323.090/0001-51</t>
  </si>
  <si>
    <t>23298.001004.2017-79</t>
  </si>
  <si>
    <t>NFSE. 8106</t>
  </si>
  <si>
    <t>26.01.2017 (PF000015)</t>
  </si>
  <si>
    <t>SOLL Serviços, Obras  e Locações Ltda (Contrato 27/2014)</t>
  </si>
  <si>
    <t>23298.001003.2017-24</t>
  </si>
  <si>
    <t>NFSE. 8105</t>
  </si>
  <si>
    <t>Serviços Auxiliares Ltda EPP (Contrato 20/2014)</t>
  </si>
  <si>
    <t>03.822.268/0001-05</t>
  </si>
  <si>
    <t>23298.000300.2017-52</t>
  </si>
  <si>
    <t>NFSE. 3064</t>
  </si>
  <si>
    <t>Serviços Auxiliares Ltda EPP (Contrato 25/2013)</t>
  </si>
  <si>
    <t>23298.000302.2017-41</t>
  </si>
  <si>
    <t>NFSE. 3062</t>
  </si>
  <si>
    <t>(B) ASSISTÊNCIA AO ESTUDANTE</t>
  </si>
  <si>
    <t>Ajuda de custo - Visita Técnica Fazenda Brejo e Estação IPA</t>
  </si>
  <si>
    <t>23298.018718.2016-35</t>
  </si>
  <si>
    <t>Despacho 20.12.2016 S. Social</t>
  </si>
  <si>
    <t>26.12.2016 (PF000116)</t>
  </si>
  <si>
    <t>PAGO EM 18.01.2017</t>
  </si>
  <si>
    <t>Ajuda de custo - Visita Técnica Itamatamirim Park</t>
  </si>
  <si>
    <t>23298.015376.2016-18</t>
  </si>
  <si>
    <t>Memo 22/2016 Serviço Social</t>
  </si>
  <si>
    <t>10/2016</t>
  </si>
  <si>
    <t>27.10.2016 (PF000096)</t>
  </si>
  <si>
    <t>Bolsa Pronatec (Estudantes) - Novembro/2016</t>
  </si>
  <si>
    <t>23298.018144.2016-11</t>
  </si>
  <si>
    <t>Memo 18/2016 Pronatec</t>
  </si>
  <si>
    <t>11/2016</t>
  </si>
  <si>
    <t>20.01.2017 (PF000012)</t>
  </si>
  <si>
    <t>PAGO EM 23.01.2017</t>
  </si>
  <si>
    <t>Bolsa Pronatec (Profissional Externo) - Novembro/2016</t>
  </si>
  <si>
    <t>23298.018140.2016-17</t>
  </si>
  <si>
    <t>NF. 20079</t>
  </si>
  <si>
    <t>Bolsa Pronatec (Profissionais Internos) - Novembro/2016</t>
  </si>
  <si>
    <t>23298.018143.2016-51</t>
  </si>
  <si>
    <t>Memo 19/2016 Pronatec</t>
  </si>
  <si>
    <t>Bolsa Pronatec (Estudantes) - Dezembro/2016</t>
  </si>
  <si>
    <t>23298.000129.2017-81</t>
  </si>
  <si>
    <t>Memo 25/2016 Pronatec</t>
  </si>
  <si>
    <t>Bolsa Pronatec (Profissional Externo) -Dezembro/2016</t>
  </si>
  <si>
    <t>23298.000135.2017-39</t>
  </si>
  <si>
    <t>NF. 20261</t>
  </si>
  <si>
    <t>Bolsa Pronatec (Profissionais Internos) - Dezembro/2016</t>
  </si>
  <si>
    <t>23298.000132.2017-11</t>
  </si>
  <si>
    <t>Memo 24/2016 Pronatec</t>
  </si>
  <si>
    <t>Bolsa PROEJA Informática Estado - Dezembro/2016</t>
  </si>
  <si>
    <t>23298.000415.2017-47</t>
  </si>
  <si>
    <t>Memo 51/2016 Proeja</t>
  </si>
  <si>
    <t>Bolsa Proeja Estado Informática - Nov/16 (Maria Naiara Lopes) Rep.</t>
  </si>
  <si>
    <t>23298.018701.2016-88</t>
  </si>
  <si>
    <t>Memo 48/2016 Proeja</t>
  </si>
  <si>
    <t>Ajuda de custo - IV ENEXT (Ebertt Araújo Coutinho)</t>
  </si>
  <si>
    <t>23298.018979.2016-55</t>
  </si>
  <si>
    <t>Desp. 23.12.2016 CGAE</t>
  </si>
  <si>
    <t>Ajuda de custo - IV ENEXT (Douglas Salgado da Silva)</t>
  </si>
  <si>
    <t>23298.018981.2016-24</t>
  </si>
  <si>
    <t>Ajuda de custo - II Encontro de Extensão Picuí/PB (Luan da Costa)</t>
  </si>
  <si>
    <t>23298.019026.2016-12</t>
  </si>
  <si>
    <t>Ajuda de custo - II Encontro de Extensão Picuí/PB (Maciel Alves)</t>
  </si>
  <si>
    <t>23298.019027.2016-59</t>
  </si>
  <si>
    <t>(C) FORNECEDORES DE ALIMENTOS</t>
  </si>
  <si>
    <t>Marcio do Nascimento Silva</t>
  </si>
  <si>
    <t>10.875.828/0001-47</t>
  </si>
  <si>
    <t>23298.019093.2016-29</t>
  </si>
  <si>
    <t>NF. 3109</t>
  </si>
  <si>
    <t>AOF Comércio e Serviços Eireli - ME</t>
  </si>
  <si>
    <t>19.827.805/0001-31</t>
  </si>
  <si>
    <t>23298.019095.2016-18</t>
  </si>
  <si>
    <t>NFs. 1579, 15280 E 1581</t>
  </si>
  <si>
    <t>23298.019090.2016-95</t>
  </si>
  <si>
    <t>NF. 1589</t>
  </si>
  <si>
    <t>23298.019091.2016-31</t>
  </si>
  <si>
    <t>NF. 1555</t>
  </si>
  <si>
    <t>23298.019094.2016-73</t>
  </si>
  <si>
    <t>NF. 1590</t>
  </si>
  <si>
    <t>23298.019087.2016-71</t>
  </si>
  <si>
    <t>NFs. 1439 e 1588</t>
  </si>
  <si>
    <t>(D) FORNECEDORES DE MATERIAIS DIVERSOS (SEM CONTRATO) + PAGAMENTOS DIVERSOS</t>
  </si>
  <si>
    <t>Iran A. dos Santos ME</t>
  </si>
  <si>
    <t>10.569.172/0001-34</t>
  </si>
  <si>
    <t>23298.000296.2017-22</t>
  </si>
  <si>
    <t>NFSE. 392</t>
  </si>
  <si>
    <t>Top Gráfica impressos Ltda ME</t>
  </si>
  <si>
    <t>05.636.762/0001-00</t>
  </si>
  <si>
    <t>23298.019281.2016-57</t>
  </si>
  <si>
    <t>NF. 1368</t>
  </si>
  <si>
    <t>Delta Industrial e Comércio Eireli ME</t>
  </si>
  <si>
    <t>17.602.864/0001-86</t>
  </si>
  <si>
    <t>23298.000700.2017-68</t>
  </si>
  <si>
    <t>NF. 5043</t>
  </si>
  <si>
    <t>GPA Gerenciamento de Projetos Ltda</t>
  </si>
  <si>
    <t>11.175.931/0001-47</t>
  </si>
  <si>
    <t>23298.000701-2017-11</t>
  </si>
  <si>
    <t>NF. 1456</t>
  </si>
  <si>
    <t>Zezé Comércio de Equipamentos Eireli</t>
  </si>
  <si>
    <t>21.736.485/0001-56</t>
  </si>
  <si>
    <t>23298.018697.2016-58</t>
  </si>
  <si>
    <t>NF. 179</t>
  </si>
  <si>
    <t>(E) FORNECEDORES COM RECURSOS PROVENIENTES DE EMENDAS PARLAMENTARES</t>
  </si>
  <si>
    <t>Valor Bruto</t>
  </si>
  <si>
    <t>Valor Líquido</t>
  </si>
  <si>
    <t>Total de fornecedores (A+C+D)=</t>
  </si>
  <si>
    <t>Total de Emendas Parlamentares (E)=</t>
  </si>
  <si>
    <t>Total de bolsas e ajuda de cutso dos estudantes (B)=</t>
  </si>
  <si>
    <t>Total Geral (A+B+C+D)=</t>
  </si>
  <si>
    <t>PAGAMENTOS REALIZADOS EM FEVEREIRO/2017</t>
  </si>
  <si>
    <t>Kenneth Nascimento e Cia Ltda - EPP (Contrato - 04/2016)</t>
  </si>
  <si>
    <t>13.045.118/0001-88</t>
  </si>
  <si>
    <t>23298.001324.2017-29</t>
  </si>
  <si>
    <t>NFSE. 689</t>
  </si>
  <si>
    <t>2ª Medição</t>
  </si>
  <si>
    <t>26.01.2017 (PF000016)</t>
  </si>
  <si>
    <t>PAGO EM 06.02.2017</t>
  </si>
  <si>
    <t>CELPE - Companhia Energética de Pernambuco</t>
  </si>
  <si>
    <t>23298.002398.2017-82</t>
  </si>
  <si>
    <t>Fat. 610047051349</t>
  </si>
  <si>
    <t>14.02.2017 (PF000024)</t>
  </si>
  <si>
    <t>PAGO EM 14.02.2017</t>
  </si>
  <si>
    <t>Correios</t>
  </si>
  <si>
    <t>34.028.316/0021-57</t>
  </si>
  <si>
    <t>23298.002610.2017-11</t>
  </si>
  <si>
    <t>Fat. 85594</t>
  </si>
  <si>
    <t>-</t>
  </si>
  <si>
    <t>PAGO EM 17.02.2017</t>
  </si>
  <si>
    <t>23298.002657.2017-75</t>
  </si>
  <si>
    <t>Fat. 86909</t>
  </si>
  <si>
    <t>Guardsecure Segurança Empresarial Ltda (Contrato 04/2015)</t>
  </si>
  <si>
    <t>42.035.097/0002-07</t>
  </si>
  <si>
    <t>23298.001006.2017-68</t>
  </si>
  <si>
    <t>NFSE. 4585</t>
  </si>
  <si>
    <t>Art Jet Comércio e Serviços de Informática Ltda ME</t>
  </si>
  <si>
    <t>23298.001599.2017-62</t>
  </si>
  <si>
    <t>NF. 1756</t>
  </si>
  <si>
    <t>02.02.2017 (PF000020)</t>
  </si>
  <si>
    <t>EBC - Empresa Brasil de Comunicação</t>
  </si>
  <si>
    <t>23298.002392.2017-13</t>
  </si>
  <si>
    <t>Fat. 7136386</t>
  </si>
  <si>
    <t>17.02.2017 (PF000028)</t>
  </si>
  <si>
    <t>Seguros Sura S/A</t>
  </si>
  <si>
    <t>33.065.699/0001-27</t>
  </si>
  <si>
    <t>23298.002700.2017-19</t>
  </si>
  <si>
    <t>Fat. 739</t>
  </si>
  <si>
    <t>PAGO EM 20.02.2017</t>
  </si>
  <si>
    <t>Visita Técnica - Esperança/PB, Bananeiras/PB, Alagoa/PB</t>
  </si>
  <si>
    <t>23298.017394.2016-18</t>
  </si>
  <si>
    <t>27.12.2016 (PF000117)</t>
  </si>
  <si>
    <t>PAGO EM 07.02.2017</t>
  </si>
  <si>
    <t>Bolsa BIA - Janeiro/2017</t>
  </si>
  <si>
    <t>23298.001084.2017-62</t>
  </si>
  <si>
    <t>Memo 04/2017 CGPPI</t>
  </si>
  <si>
    <t>30.01.2017 (PF000017)</t>
  </si>
  <si>
    <t>Bolsa PIBIC  Técnico - Janeiro/2017</t>
  </si>
  <si>
    <t>23298.001072.2017-38</t>
  </si>
  <si>
    <t>Memo. 01/2017 CGPPI</t>
  </si>
  <si>
    <t>Bolsa PIBIC AF - Janeiro/2017</t>
  </si>
  <si>
    <t>23298.001076.2017-16</t>
  </si>
  <si>
    <t>Memo. 03/2017 CGPPI</t>
  </si>
  <si>
    <t>Bolsa PIBIC Graduação - Janeiro/2017</t>
  </si>
  <si>
    <t>23298.001075.2017-71</t>
  </si>
  <si>
    <t>Memo. 02/2017 CGPPI</t>
  </si>
  <si>
    <t>Reconhecimento de dívida (diária Sandro Augusto)</t>
  </si>
  <si>
    <t>23298.019119.2016-39</t>
  </si>
  <si>
    <t>Memo 206/2016 DDE</t>
  </si>
  <si>
    <t>PAGO EM 03.02.2017</t>
  </si>
  <si>
    <t>Brásidas Eireli - ME</t>
  </si>
  <si>
    <t>20.483.193/0001-96</t>
  </si>
  <si>
    <t>23298.018616.2016-11</t>
  </si>
  <si>
    <t>NF. 6856</t>
  </si>
  <si>
    <t>E. R. Félix - Prod. Agropecuários - ME</t>
  </si>
  <si>
    <t>07.296.219/0001-29</t>
  </si>
  <si>
    <t>23298.018615.2016-75</t>
  </si>
  <si>
    <t>NF. 2069</t>
  </si>
  <si>
    <t>Medic Vet Ltda - ME</t>
  </si>
  <si>
    <t>20.637.873/0001-17</t>
  </si>
  <si>
    <t>23298.018614.2016-21</t>
  </si>
  <si>
    <t>NF. 1169</t>
  </si>
  <si>
    <t>Santos &amp; Santos Ltda - ME</t>
  </si>
  <si>
    <t>08.583.283/0001-53</t>
  </si>
  <si>
    <t>23298.017774.2016-52</t>
  </si>
  <si>
    <t>NF. 1313</t>
  </si>
  <si>
    <t xml:space="preserve">Papelaria Papel Cartaz Ltda </t>
  </si>
  <si>
    <t>24.005.316/0001-34</t>
  </si>
  <si>
    <t>23298.000508.2017-71</t>
  </si>
  <si>
    <t>NF. 7966</t>
  </si>
  <si>
    <t xml:space="preserve">Nordeste Potencial Comércio e Serviços </t>
  </si>
  <si>
    <t>22.280.916/0001-85</t>
  </si>
  <si>
    <t>23298.019282.2016-18</t>
  </si>
  <si>
    <t>NF. 741</t>
  </si>
  <si>
    <t>Diárias</t>
  </si>
  <si>
    <t>09.02.2017 (PF000023)</t>
  </si>
  <si>
    <t>PAGO EM 09.02.2017</t>
  </si>
  <si>
    <t>César Henrique de Albuquerque Oliveira</t>
  </si>
  <si>
    <t>17.472.385/0001-92</t>
  </si>
  <si>
    <t>23298.001543.2017-16</t>
  </si>
  <si>
    <t>NF. 2</t>
  </si>
  <si>
    <t>Capital da Construção Comércio e Serviço Eireli - ME</t>
  </si>
  <si>
    <t>19.299.794/0001-64</t>
  </si>
  <si>
    <t>23298.004197.2016-39</t>
  </si>
  <si>
    <t>NF. 150</t>
  </si>
  <si>
    <t>03/2016</t>
  </si>
  <si>
    <t>03.02.2017 (PF000021)</t>
  </si>
  <si>
    <t>Solab Equipamenbtos para Laboratório  Eireli</t>
  </si>
  <si>
    <t>05.869.012/0001-70</t>
  </si>
  <si>
    <t>23298.015180.2015-26</t>
  </si>
  <si>
    <t>NF. 3826</t>
  </si>
  <si>
    <t>12/2015</t>
  </si>
  <si>
    <t>03.02.2016 (PF000022)</t>
  </si>
  <si>
    <t>PAGAMENTOS REALIZADOS EM MARÇO/2017</t>
  </si>
  <si>
    <t>23298.001500.2017-22</t>
  </si>
  <si>
    <t>NFSE. 203118</t>
  </si>
  <si>
    <t>PAGO EM 03.03.2017</t>
  </si>
  <si>
    <t>SS Empreendimentos e Serviços Ltda (Contrato 05/2013)</t>
  </si>
  <si>
    <t>03.159.145/0001-28</t>
  </si>
  <si>
    <t>23298.001240.2017-95</t>
  </si>
  <si>
    <t>NFSE. 1273</t>
  </si>
  <si>
    <t>PAGO EM 02.03.2017</t>
  </si>
  <si>
    <t>SS Empreendimentos e Serviços Ltda (Contrato 28/2013)</t>
  </si>
  <si>
    <t>23298.001241.2017-31</t>
  </si>
  <si>
    <t>NFSE. 1274</t>
  </si>
  <si>
    <t>10.875.601/0001-00</t>
  </si>
  <si>
    <t>23298.001818.2017-11</t>
  </si>
  <si>
    <t>NFSE. 655</t>
  </si>
  <si>
    <t>Trivale Administração Ltda (Contrato 05/2016)</t>
  </si>
  <si>
    <t>00.604.122/0001-97</t>
  </si>
  <si>
    <t>23298.001875.2017-92</t>
  </si>
  <si>
    <t>NFSE. 711312</t>
  </si>
  <si>
    <t>23298.002462.2017-25</t>
  </si>
  <si>
    <t>NFSE. 8699</t>
  </si>
  <si>
    <t xml:space="preserve">SOS Gás Ltda </t>
  </si>
  <si>
    <t>09.266.128/0001-76</t>
  </si>
  <si>
    <t>23298.001871.2017-12</t>
  </si>
  <si>
    <t>NFs. 20460 e 20277</t>
  </si>
  <si>
    <t>23298.002349.2017-41</t>
  </si>
  <si>
    <t>NFSE. 4726</t>
  </si>
  <si>
    <t>PAGO EM 10.03.2017</t>
  </si>
  <si>
    <t>23298.002463.2017-71</t>
  </si>
  <si>
    <t>NFSE. 8700</t>
  </si>
  <si>
    <t>09.03.2017 (PF000033)</t>
  </si>
  <si>
    <t>23298.003421.2017-56</t>
  </si>
  <si>
    <t>NFSE. 3153</t>
  </si>
  <si>
    <t>23298.003423.2017-45</t>
  </si>
  <si>
    <t>NFSE. 3154</t>
  </si>
  <si>
    <t>23298.003682.2017-76</t>
  </si>
  <si>
    <t>NFSE. 1409</t>
  </si>
  <si>
    <t>PAGO EM 13.03.2017</t>
  </si>
  <si>
    <t>23298.003683.2017-11</t>
  </si>
  <si>
    <t>NFSE. 1429</t>
  </si>
  <si>
    <t>23298.003873.2017-38</t>
  </si>
  <si>
    <t>Fat. 610047053230</t>
  </si>
  <si>
    <t>02/2017</t>
  </si>
  <si>
    <t>13.03.2017 (PF000036)</t>
  </si>
  <si>
    <t>23298.003362.2017-16</t>
  </si>
  <si>
    <t>NFSE. 678</t>
  </si>
  <si>
    <t>PAGO EM 16.03.2017</t>
  </si>
  <si>
    <t>Kenneth Nascimento e Cia Ltda (Contrato 04/2016)</t>
  </si>
  <si>
    <t>13.045.118/0001-98</t>
  </si>
  <si>
    <t>23298.003319.2017-51</t>
  </si>
  <si>
    <t>NFSE 697</t>
  </si>
  <si>
    <t>3ª Medição</t>
  </si>
  <si>
    <t>09.03.2017 (PF000034)</t>
  </si>
  <si>
    <t xml:space="preserve">Seguros SURA S/A - Contrato </t>
  </si>
  <si>
    <t>23298.003332.2017-18</t>
  </si>
  <si>
    <t>Fat. 738</t>
  </si>
  <si>
    <t>Ticket Soluções HDFGT SA (Contrato 07/2016)</t>
  </si>
  <si>
    <t>03.506.307/0001-57</t>
  </si>
  <si>
    <t>23298.003358.2017-58</t>
  </si>
  <si>
    <t>Fat. 23201905</t>
  </si>
  <si>
    <t>24.03.2017 (PF000039)</t>
  </si>
  <si>
    <t>PAGO EM 24.03.2017</t>
  </si>
  <si>
    <t>Art Jet Comércio e Serviços de Informática Ltda (Contrato 18/2014)</t>
  </si>
  <si>
    <t>23298.003062.2017-37</t>
  </si>
  <si>
    <t>NF. 1806</t>
  </si>
  <si>
    <t>20.03.2017 (PF000037)</t>
  </si>
  <si>
    <t>23298.003893.2017-17</t>
  </si>
  <si>
    <t>Fat. 17/02/70100226-7</t>
  </si>
  <si>
    <t>28.03.2017 (PF000040)</t>
  </si>
  <si>
    <t>PAGO EM 28.03.2017</t>
  </si>
  <si>
    <t>23298.003895.2017-14</t>
  </si>
  <si>
    <t>Fat. 17/02/22002974-3</t>
  </si>
  <si>
    <t>23298.004600.2017-19</t>
  </si>
  <si>
    <t>Fat. 17/03/70100215-2</t>
  </si>
  <si>
    <t>03/2017</t>
  </si>
  <si>
    <t>23298.004601.2017-55</t>
  </si>
  <si>
    <t>Fat. 17/03/22002933-8</t>
  </si>
  <si>
    <t>23298.004264.2017-12</t>
  </si>
  <si>
    <t>Fat. 88177</t>
  </si>
  <si>
    <t>Bolsa Pronatec (Estudantes) - Janeiro/2017</t>
  </si>
  <si>
    <t>23298.002472.2017-61</t>
  </si>
  <si>
    <t>Memo 05/2017 Pronatec</t>
  </si>
  <si>
    <t>16.02.2017 (PF000026)</t>
  </si>
  <si>
    <t>Bolsa Pronatec (Profissional Externo) - Janeiro/2017</t>
  </si>
  <si>
    <t>23298.002399.2017-27</t>
  </si>
  <si>
    <t>NF. 20381</t>
  </si>
  <si>
    <t>Bolsa Pronatec (Profissionais Internos) - Janeiro/2017</t>
  </si>
  <si>
    <t>23298.002470.2017-71</t>
  </si>
  <si>
    <t>Memo 06/2017 Pronatec</t>
  </si>
  <si>
    <t>Bolsa PROEJA Informática Estado - Janeiro/201</t>
  </si>
  <si>
    <t>23298.002503.2017-83</t>
  </si>
  <si>
    <t>Memo 2/2017 Proeja</t>
  </si>
  <si>
    <t>Ajuda de custo - Participação de discentes na Avaliação Institucional</t>
  </si>
  <si>
    <t>23298.003927.2017-65</t>
  </si>
  <si>
    <t>Memo 49/2017 DG</t>
  </si>
  <si>
    <t>10.03.2017 (PF000035)</t>
  </si>
  <si>
    <t>Bolsa PIBIC Técnico - Maria Beatriz de Oliveira (Dez/16 e Jan/17)</t>
  </si>
  <si>
    <t>23298.003190.2017-81</t>
  </si>
  <si>
    <t>Memo 10/2017 CGPPI</t>
  </si>
  <si>
    <t>06.03.2017 (PF000032)</t>
  </si>
  <si>
    <t>PAGO EM 14.03.2017</t>
  </si>
  <si>
    <t>Bolsa PIBIC Técnico - Fevereiro/2017</t>
  </si>
  <si>
    <t>23298.003187.2017-67</t>
  </si>
  <si>
    <t>Memo 08/2017 CGPPI</t>
  </si>
  <si>
    <t>Bolsa PIBIC AF - Fevereiro/2017</t>
  </si>
  <si>
    <t>23298.003185.2017-78</t>
  </si>
  <si>
    <t>Memo 07/2017 CGPPI</t>
  </si>
  <si>
    <t xml:space="preserve">Bolsa PIBIC Graduação - Fevereiro/2017  </t>
  </si>
  <si>
    <t>23298.003183.2017-89</t>
  </si>
  <si>
    <t>Memo 06/2017 CGPPI</t>
  </si>
  <si>
    <t>Bolsa BIA - Fevereiro/2017</t>
  </si>
  <si>
    <t>23298.003189.2017-56</t>
  </si>
  <si>
    <t>Memo 09/2017 CGPPI</t>
  </si>
  <si>
    <t>Bolsa PIBEX - Fevereiro/2017 (1º Pagamento)</t>
  </si>
  <si>
    <t>23298.003272.2017-25</t>
  </si>
  <si>
    <t>Memo 03/2017 CGEX</t>
  </si>
  <si>
    <t>Auxílio Financeiro (Natália Kelly da Silva Araújo)</t>
  </si>
  <si>
    <t>23298.002999.2017-95</t>
  </si>
  <si>
    <t>Desp. 220217 S.Social</t>
  </si>
  <si>
    <t>Auxílio Financeiro (Wilson Antônio da Silva)</t>
  </si>
  <si>
    <t>23298.003003.2017-69</t>
  </si>
  <si>
    <t>Auxílio Financeiro (Palloma Joyce de Aguiar Silva)</t>
  </si>
  <si>
    <t>23298.003002.2017-14</t>
  </si>
  <si>
    <t>Auxílio Financeiro (Jaiane Josileide da Silva)</t>
  </si>
  <si>
    <t>23298.002812.2017-53</t>
  </si>
  <si>
    <t>Auxílio Financeiro (Josefa Luana da Silva Sousa)</t>
  </si>
  <si>
    <t>23298.003014.2017-49</t>
  </si>
  <si>
    <t>Auxílio Financeiro (Eduardo Fragoso dos Santos Silva)</t>
  </si>
  <si>
    <t>23298.003004.2017-11</t>
  </si>
  <si>
    <t>Auxílio Financeiro (José Eduardo  dos Santos)</t>
  </si>
  <si>
    <t>23298.003000.2017-25</t>
  </si>
  <si>
    <t>Desp. 230217 S.Social</t>
  </si>
  <si>
    <t>Triângulo Comércio e Serviços Eireli</t>
  </si>
  <si>
    <t>10.528.026/0001-60</t>
  </si>
  <si>
    <t>23298.017769.2016-41</t>
  </si>
  <si>
    <t>NFs. 4591 e 4589</t>
  </si>
  <si>
    <t>23298.016782.2016-81</t>
  </si>
  <si>
    <t>NFs. 4583, 4585 e 4587</t>
  </si>
  <si>
    <t>23298.001874.2017-48</t>
  </si>
  <si>
    <t>NF. 3165</t>
  </si>
  <si>
    <t>Premier Produtos Alimentícios Ltda</t>
  </si>
  <si>
    <t>01.392.601/0001-50</t>
  </si>
  <si>
    <t>23298.002084.2017-81</t>
  </si>
  <si>
    <t>NF. 14991</t>
  </si>
  <si>
    <t>23298.002078.2017-22</t>
  </si>
  <si>
    <t>NF. 14992</t>
  </si>
  <si>
    <t>23298.002081.2017-46</t>
  </si>
  <si>
    <t>NF. 14942</t>
  </si>
  <si>
    <t>23298.002085.2017-24</t>
  </si>
  <si>
    <t>NF. 14993</t>
  </si>
  <si>
    <t>23298.002077.2017-88</t>
  </si>
  <si>
    <t>NF. 14944</t>
  </si>
  <si>
    <t>23298.002080.2017-18</t>
  </si>
  <si>
    <t>NF. 14943</t>
  </si>
  <si>
    <t>23298.002116.2017-47</t>
  </si>
  <si>
    <t>NF. 1674</t>
  </si>
  <si>
    <t>23298.002063.2017-64</t>
  </si>
  <si>
    <t>NF. 1732</t>
  </si>
  <si>
    <t>23298.002118.2017-36</t>
  </si>
  <si>
    <t>NF. 1724</t>
  </si>
  <si>
    <t>23298.002061.2017-75</t>
  </si>
  <si>
    <t>NF. 1722</t>
  </si>
  <si>
    <t>23298.002058.2017-51</t>
  </si>
  <si>
    <t>NF. 1676</t>
  </si>
  <si>
    <t>23298.003089.2017-21</t>
  </si>
  <si>
    <t>NF. 1816</t>
  </si>
  <si>
    <t>23298.003528.2017-11</t>
  </si>
  <si>
    <t>NF. 3195</t>
  </si>
  <si>
    <t>J. J. Alimentos &amp; Conveniências Eireli</t>
  </si>
  <si>
    <t>07.523.249/0001-20</t>
  </si>
  <si>
    <t>23298.002737.2017-21</t>
  </si>
  <si>
    <t>NF. 8708</t>
  </si>
  <si>
    <t>23298.002740.2017-44</t>
  </si>
  <si>
    <t>NF. 8715</t>
  </si>
  <si>
    <t>23298.003529.2017-49</t>
  </si>
  <si>
    <t>NFs. 3249 e 3282</t>
  </si>
  <si>
    <t>23298.003093.2017-98</t>
  </si>
  <si>
    <t>NF. 1819</t>
  </si>
  <si>
    <t>23298.003092.2017-43</t>
  </si>
  <si>
    <t>NFs. 1855 e 1856</t>
  </si>
  <si>
    <t>Skill Tec Com e Manutenção de Inst de Medição</t>
  </si>
  <si>
    <t>67.718.783/0001-14</t>
  </si>
  <si>
    <t>23298.001694.2017-66</t>
  </si>
  <si>
    <t>NF. 14703</t>
  </si>
  <si>
    <t>Exon Artigos para  Laboratórios Ltda</t>
  </si>
  <si>
    <t>55.741.110/0001-04</t>
  </si>
  <si>
    <t>23298.001371.2017-72</t>
  </si>
  <si>
    <t>NF. 3259</t>
  </si>
  <si>
    <t>23298.001820.2017-82</t>
  </si>
  <si>
    <t>NFSE. 409</t>
  </si>
  <si>
    <t>Banco do Brasil (Cartão de Passagens Aéreas)</t>
  </si>
  <si>
    <t>00.000.000/0001-91</t>
  </si>
  <si>
    <t>23298.003877.2017-16</t>
  </si>
  <si>
    <t>FAT. 92382436</t>
  </si>
  <si>
    <t>23.01 a 22.02</t>
  </si>
  <si>
    <t>V. Andrade da Silva ME</t>
  </si>
  <si>
    <t>11.390.920/0001-80</t>
  </si>
  <si>
    <t>23298.003005.2017-58</t>
  </si>
  <si>
    <t>NF. 99</t>
  </si>
  <si>
    <t>23298.002830.2017-35</t>
  </si>
  <si>
    <t>NF. 409</t>
  </si>
  <si>
    <t>Vendas Online Comercial Ltda - ME</t>
  </si>
  <si>
    <t>00.761.025/0001-08</t>
  </si>
  <si>
    <t>23298.003324.2017-63</t>
  </si>
  <si>
    <t>NFs. 462, 463, 464 e 465</t>
  </si>
  <si>
    <t>PAGAMENTOS REALIZADOS EM ABRIL/2017</t>
  </si>
  <si>
    <t>23298.004002.2017-31</t>
  </si>
  <si>
    <t>NFSE. 3224</t>
  </si>
  <si>
    <t>22.03.2017 (PF000038)</t>
  </si>
  <si>
    <t>PAGO EM 07.04.2017</t>
  </si>
  <si>
    <t>23298.004001.2017-97</t>
  </si>
  <si>
    <t>NFSE. 3223</t>
  </si>
  <si>
    <t>23298.005023.2017-74</t>
  </si>
  <si>
    <t>NFSE. 722102</t>
  </si>
  <si>
    <t>29.03.2017 (PF000043)</t>
  </si>
  <si>
    <t>23298.004380.2017-15</t>
  </si>
  <si>
    <t>NFSE. 9161</t>
  </si>
  <si>
    <t>23298.004256.2017-51</t>
  </si>
  <si>
    <t>NFSE. 9160</t>
  </si>
  <si>
    <t>23298.004980.2017-83</t>
  </si>
  <si>
    <t>NF. 20800</t>
  </si>
  <si>
    <t>03.04.2017 (PF000047)</t>
  </si>
  <si>
    <t>23298.005098.2017-55</t>
  </si>
  <si>
    <t>NFSE. 699</t>
  </si>
  <si>
    <t>4ª Medição</t>
  </si>
  <si>
    <t>29.03.2017 (PF000042)</t>
  </si>
  <si>
    <t>PAGO EM 06.04.2017</t>
  </si>
  <si>
    <t>23298.006033.2017-27</t>
  </si>
  <si>
    <t>FAT. 610047055289</t>
  </si>
  <si>
    <t>12.04.2017 (PF000048)</t>
  </si>
  <si>
    <t>PAGO EM 12.04.2017</t>
  </si>
  <si>
    <t>23298.005685.2017-44</t>
  </si>
  <si>
    <t>Fat. 810</t>
  </si>
  <si>
    <t>12.04.2017 (PF000049)</t>
  </si>
  <si>
    <t>23298.005686.2017-99</t>
  </si>
  <si>
    <t>Fat. 811</t>
  </si>
  <si>
    <t>23298.005970.2017-65</t>
  </si>
  <si>
    <t>Fat. 824</t>
  </si>
  <si>
    <t>04/2017</t>
  </si>
  <si>
    <t>Bolsa PIBIC Técnico - Março/2017</t>
  </si>
  <si>
    <t>23298.004405.2017-81</t>
  </si>
  <si>
    <t>Memo 15/2017 CGPPI</t>
  </si>
  <si>
    <t xml:space="preserve">Bolsa PIBIC Graduação - Março/2017  </t>
  </si>
  <si>
    <t>23298.004403.2017-91</t>
  </si>
  <si>
    <t>Memo 14/2017 CGPPI</t>
  </si>
  <si>
    <t>Bolsa PIBIC AF - Março/2017</t>
  </si>
  <si>
    <t>23298.004404.2017-36</t>
  </si>
  <si>
    <t>Memo 13/2017 CGPPI</t>
  </si>
  <si>
    <t>Bolsa PIBIC Graduação - Março/2017   (Kaline Soares da Silva)</t>
  </si>
  <si>
    <t>23298.005100.2017-96</t>
  </si>
  <si>
    <t>Memo 17/2017 CGPPI</t>
  </si>
  <si>
    <t>Bolsa BIA - Março/2017</t>
  </si>
  <si>
    <t>23298.004407.2017-71</t>
  </si>
  <si>
    <t>Memo 12/2017 CGPPI</t>
  </si>
  <si>
    <t>Bolsa PIBEX Técnico - Março/2017 (2º Pagamento)</t>
  </si>
  <si>
    <t>23298.004636.2017-94</t>
  </si>
  <si>
    <t>Memo 06/2017 CGEX</t>
  </si>
  <si>
    <t>Bolsa PIBEX Superior - Março/2017 (2º Pagamento)</t>
  </si>
  <si>
    <t>23298.004409.2017-69</t>
  </si>
  <si>
    <t>Memo 05/2017 CGEX</t>
  </si>
  <si>
    <t>Bolsa Pronatec (Estudantes) - Fevereiro/2017</t>
  </si>
  <si>
    <t>23298.004960.2017-11</t>
  </si>
  <si>
    <t>Memo 10/2017 Pronatec</t>
  </si>
  <si>
    <t>03.04.2017 (PF000046)</t>
  </si>
  <si>
    <t>PAGO EM 04.04.2017</t>
  </si>
  <si>
    <t>Bolsa Pronatec (Profissionais Internos) - Fevereiro/2017</t>
  </si>
  <si>
    <t>23298.004962.2017-18</t>
  </si>
  <si>
    <t>Memo 09/2017 Pronatec</t>
  </si>
  <si>
    <t>Bolsa Pronatec (Profissional Externo) - Fevereiro/2017</t>
  </si>
  <si>
    <t>23298.004965.2017-35</t>
  </si>
  <si>
    <t>NF. 020.642</t>
  </si>
  <si>
    <t>23298.005094.2017-77</t>
  </si>
  <si>
    <t>NF. 3320</t>
  </si>
  <si>
    <t>23298.002735.2017-31</t>
  </si>
  <si>
    <t>NFs. 15062 e 15063</t>
  </si>
  <si>
    <t>23298.003829.2017-28</t>
  </si>
  <si>
    <t>NF. 8720</t>
  </si>
  <si>
    <t>06/2017</t>
  </si>
  <si>
    <t>23298.005096.2017-66</t>
  </si>
  <si>
    <t>NF. 9115</t>
  </si>
  <si>
    <t>23298.004977.2017-61</t>
  </si>
  <si>
    <t>NF. 1950</t>
  </si>
  <si>
    <t>23298.017753.2016-37</t>
  </si>
  <si>
    <t>NFs. 14800, 14771 e 14746</t>
  </si>
  <si>
    <t>23298.004979.2017-59</t>
  </si>
  <si>
    <t>NF. 1949</t>
  </si>
  <si>
    <t>23298.004211.2017-85</t>
  </si>
  <si>
    <t>NF. 1933</t>
  </si>
  <si>
    <t>23298.003827.2017-39</t>
  </si>
  <si>
    <t>NF. 1820</t>
  </si>
  <si>
    <t>23298.003825.2017-41</t>
  </si>
  <si>
    <t>NFs. 15173, 15174 e 15175</t>
  </si>
  <si>
    <t>23298.002732.2017-14</t>
  </si>
  <si>
    <t>NFs. 15052 e 15053</t>
  </si>
  <si>
    <t>Dobico Indústria de Nutrição Animal Ltda - ME</t>
  </si>
  <si>
    <t>09.296.011/0001-35</t>
  </si>
  <si>
    <t>23298.003340.2017-56</t>
  </si>
  <si>
    <t>NF. 1137</t>
  </si>
  <si>
    <t>PAGAMENTOS REALIZADOS EM MAIO/2017</t>
  </si>
  <si>
    <t xml:space="preserve">Guardsecure Segurança - Fevereiro </t>
  </si>
  <si>
    <t>23298.004411.2017-38</t>
  </si>
  <si>
    <t>NFSE. 4942</t>
  </si>
  <si>
    <t>26.04.2017 (PF000051)</t>
  </si>
  <si>
    <t>PAGO EM 02/05/2017</t>
  </si>
  <si>
    <t>SS Empreendimentos - Fevereiro - Contrato 28/2013</t>
  </si>
  <si>
    <t>23298.004509.2017-95</t>
  </si>
  <si>
    <t>NFSE. 1562</t>
  </si>
  <si>
    <t>PAGO EM 04/05/2017</t>
  </si>
  <si>
    <t>SS Empreendimentos - Março - 05/2013</t>
  </si>
  <si>
    <t>23298.004507.2017-12</t>
  </si>
  <si>
    <t>NFSE. 1561</t>
  </si>
  <si>
    <t>SS Empreendimentos - Repactuação - 05/2013</t>
  </si>
  <si>
    <t>23298.008176.2017-73</t>
  </si>
  <si>
    <t>NFSE.1951</t>
  </si>
  <si>
    <t>Nov/2016</t>
  </si>
  <si>
    <t>5/23/0201</t>
  </si>
  <si>
    <t>26/05/2017 (PF000063)</t>
  </si>
  <si>
    <t>PAGO EM 31/05/2017</t>
  </si>
  <si>
    <t>SS Empreendimentos - Repactuação - 28/2013</t>
  </si>
  <si>
    <t>23298.008177.2017-18</t>
  </si>
  <si>
    <t>NFSE.1952</t>
  </si>
  <si>
    <t>S.S. Empreendimentos - Contrato 28/2013 - Março</t>
  </si>
  <si>
    <t>23298.006797.2017-12</t>
  </si>
  <si>
    <t>NFSE. 1733</t>
  </si>
  <si>
    <t>11/05/2017 (PF000059)</t>
  </si>
  <si>
    <t>PAGO EM 30/05/2017</t>
  </si>
  <si>
    <t>SS Empreendimentos - Abril - 05/2013 - Abril</t>
  </si>
  <si>
    <t>23298.008044.2017-41</t>
  </si>
  <si>
    <t>NFSE. 1892</t>
  </si>
  <si>
    <t>S.S. Empreendimentos  - Contrato 05/2013 - Março</t>
  </si>
  <si>
    <t>23298.006642.2017-86</t>
  </si>
  <si>
    <t>NFSE.1732</t>
  </si>
  <si>
    <t>Silva e Silva Terceirização</t>
  </si>
  <si>
    <t>23298.005545.2017-76</t>
  </si>
  <si>
    <t>NFSE. 694</t>
  </si>
  <si>
    <t>27.04.2017 (PF000052)</t>
  </si>
  <si>
    <t>10875.601/0001-00</t>
  </si>
  <si>
    <t>23298.007629.2017-44</t>
  </si>
  <si>
    <t>NFSE.709</t>
  </si>
  <si>
    <t>15/05/2017 (PF000061)</t>
  </si>
  <si>
    <t>Art Jet Comércio e Serviços de Informática</t>
  </si>
  <si>
    <t>23298.005559.2017-91</t>
  </si>
  <si>
    <t>NFSE.1865</t>
  </si>
  <si>
    <t>PAGO EM 05/05/2017</t>
  </si>
  <si>
    <t xml:space="preserve">Art Jet Comércio e Serviços </t>
  </si>
  <si>
    <t>23298.007228.2017-94</t>
  </si>
  <si>
    <t>NF.001923</t>
  </si>
  <si>
    <t>17/05/2017 (PF000062)</t>
  </si>
  <si>
    <t>PAGO EM 17.05/2017</t>
  </si>
  <si>
    <t xml:space="preserve">Kenneth Nascimento  e Cia. LTDA - EPP </t>
  </si>
  <si>
    <t>23298.006856.2017-52</t>
  </si>
  <si>
    <t>NFSE. 703</t>
  </si>
  <si>
    <t>03.05.2017 (PF000057)</t>
  </si>
  <si>
    <t>23298.006290.2017-69</t>
  </si>
  <si>
    <t>Fat. 89453</t>
  </si>
  <si>
    <t>PAGO EM 12.05.2017</t>
  </si>
  <si>
    <t>23298.007891.2017-99</t>
  </si>
  <si>
    <t>Fat. 90714</t>
  </si>
  <si>
    <t>05/2017</t>
  </si>
  <si>
    <t>PAGO EM 22.05.2017</t>
  </si>
  <si>
    <t>23298.006600.2017-45</t>
  </si>
  <si>
    <t>Fat. 17/04/70100265-4</t>
  </si>
  <si>
    <t>23298.008521.2017-79</t>
  </si>
  <si>
    <t>Fat. 17/05/22002880-1</t>
  </si>
  <si>
    <t>23298.006146.2017-22</t>
  </si>
  <si>
    <t>Fat. 23530414</t>
  </si>
  <si>
    <t>23298.007652.2017-39</t>
  </si>
  <si>
    <t>Fat. 23831018</t>
  </si>
  <si>
    <t>12/05/2017 (PF000060)</t>
  </si>
  <si>
    <t xml:space="preserve">Guardsecure Segurança Empresarial Ltda  (Contrato 04/2015) </t>
  </si>
  <si>
    <t>23298.006483.2017-11</t>
  </si>
  <si>
    <t>NFSE. 5068</t>
  </si>
  <si>
    <t>PAGO EM 17.05.2017</t>
  </si>
  <si>
    <t>Serviços Auxiliares LTDA (Contrato 20/2014)</t>
  </si>
  <si>
    <t>23298.006288.2017-91</t>
  </si>
  <si>
    <t>NFSE. 3290</t>
  </si>
  <si>
    <t>Serviços Auxiliares LTDA (Contrato 25/2013)</t>
  </si>
  <si>
    <t>23298.006289.2017-34</t>
  </si>
  <si>
    <t>NFSE.3291</t>
  </si>
  <si>
    <t>PAGO EM 23/05/2017</t>
  </si>
  <si>
    <t>Empresa Brasil de Comunicação - EBC</t>
  </si>
  <si>
    <t>09.168.704/0001-42</t>
  </si>
  <si>
    <t>23298.006610.2017-81</t>
  </si>
  <si>
    <t>Fat.7143148</t>
  </si>
  <si>
    <t>Soll Serviços Obras e Locações LTDA</t>
  </si>
  <si>
    <t>23298.006284.2017-11</t>
  </si>
  <si>
    <t>NFSE.9635</t>
  </si>
  <si>
    <t>PAGO EM 22/05/2017</t>
  </si>
  <si>
    <t>23298.006286.2017-17</t>
  </si>
  <si>
    <t>NFSE. 9636</t>
  </si>
  <si>
    <t>23298.007569.2017-61</t>
  </si>
  <si>
    <t>FAT. 610047057009</t>
  </si>
  <si>
    <t>26/05/2017 (PF000064)</t>
  </si>
  <si>
    <t>PAGO EM 19.05.2017</t>
  </si>
  <si>
    <t>23298.006445.2017-67</t>
  </si>
  <si>
    <t>NFSE. 737794</t>
  </si>
  <si>
    <t>PAGO  EM 22/05/2017</t>
  </si>
  <si>
    <t>SOS Gás LTDA</t>
  </si>
  <si>
    <t>23298.006211.2017-11</t>
  </si>
  <si>
    <t>NF.21.080</t>
  </si>
  <si>
    <t>PAGO EM 17/05/2017</t>
  </si>
  <si>
    <t xml:space="preserve">Bolsa PROEJA - ESTADO - Informática 2016  - Atualização do salário de Janeiro  </t>
  </si>
  <si>
    <t>23298.005341.2017-35</t>
  </si>
  <si>
    <t>Memo  005/17 Proeja</t>
  </si>
  <si>
    <t>Janeiro</t>
  </si>
  <si>
    <t>PAGO EM 03.05.2017</t>
  </si>
  <si>
    <t>Bolsa PROEJA - ESTADO - Informática 2016  - Fevereiro</t>
  </si>
  <si>
    <t>23298.005342.2017-81</t>
  </si>
  <si>
    <t>Memo  004/17 Proeja</t>
  </si>
  <si>
    <t>Fevereiro</t>
  </si>
  <si>
    <t>Ajuda de Custo - Lenira Batista da Silva</t>
  </si>
  <si>
    <t>23298.002208.2017-27</t>
  </si>
  <si>
    <t>Desp 28/03/2017</t>
  </si>
  <si>
    <t>Março</t>
  </si>
  <si>
    <t>Pibic Técnico  - bolsas atrasadas - Dezembro, Janeiro e Fevereiro</t>
  </si>
  <si>
    <t>23298.006451.2017-14</t>
  </si>
  <si>
    <t>Memo 26/2017/CGPPI</t>
  </si>
  <si>
    <t>Dezembro Janeiro Fevereiro</t>
  </si>
  <si>
    <t xml:space="preserve">Pibic Graduação  - Fevereiro </t>
  </si>
  <si>
    <t>23298.006461.2017-51</t>
  </si>
  <si>
    <t>Memo 18/2017/CGPPI</t>
  </si>
  <si>
    <t xml:space="preserve">Pibic Afirmativa -Fevereiro </t>
  </si>
  <si>
    <t>23298.006460.2017-13</t>
  </si>
  <si>
    <t>Memo 19/2017/CGPPI</t>
  </si>
  <si>
    <t>Pibic Graduação  - Março</t>
  </si>
  <si>
    <t>23298.006457.2017-91</t>
  </si>
  <si>
    <t>Memo 22/2017/CGPPI</t>
  </si>
  <si>
    <t>Pibic Afirmativa -Abril</t>
  </si>
  <si>
    <t>23298.006456.2017-47</t>
  </si>
  <si>
    <t>Memo 23/2017/CGPPI</t>
  </si>
  <si>
    <t>Abril</t>
  </si>
  <si>
    <t>Pibic Graduação - Abril</t>
  </si>
  <si>
    <t>23298.006454.2017-58</t>
  </si>
  <si>
    <t>Memo 24/2017/CGPPI</t>
  </si>
  <si>
    <t>Pibic Técnico - Abril</t>
  </si>
  <si>
    <t>23298.006453.2017-11</t>
  </si>
  <si>
    <t>Memo 25/2017/CGPPI</t>
  </si>
  <si>
    <t>Pibex - Graduação - Abril</t>
  </si>
  <si>
    <t>23298.006449.2017-45</t>
  </si>
  <si>
    <t>Memo  08/2017/CGEx</t>
  </si>
  <si>
    <t>Pibic - Técnico - Fevereiro</t>
  </si>
  <si>
    <t>23298.006459.2017-81</t>
  </si>
  <si>
    <t>Memo 20/2017/CGPPI</t>
  </si>
  <si>
    <t xml:space="preserve">Proeja Estado Informática 2016 - </t>
  </si>
  <si>
    <t>23298.006549.2017-71</t>
  </si>
  <si>
    <t>Memo 006/17/PROEJA</t>
  </si>
  <si>
    <t xml:space="preserve">Pibic Técnico - Março </t>
  </si>
  <si>
    <t>23298.006458.2017-36</t>
  </si>
  <si>
    <t>Memo21/2017/CGPPI</t>
  </si>
  <si>
    <t>Pibex -Técnico - Abril</t>
  </si>
  <si>
    <t>23298.006447.2017-56</t>
  </si>
  <si>
    <t>Memo 09/2017/CGEx</t>
  </si>
  <si>
    <t>Bolsa PIBIC - GRADUAÇÃO - Kaline Soares da Silva</t>
  </si>
  <si>
    <t>23298.007124.2017-81</t>
  </si>
  <si>
    <t>Memo 30/2017/CGPPI</t>
  </si>
  <si>
    <t>Bolsa Pronatec - Profissional Externo - Clariany Luiza</t>
  </si>
  <si>
    <t>23298.006800.2017-14</t>
  </si>
  <si>
    <t>Memo nº 011/2017</t>
  </si>
  <si>
    <t>PAGO EM 08/05/2017</t>
  </si>
  <si>
    <t>Bolsa Pronatec - Março</t>
  </si>
  <si>
    <t>23298.006801.2017-42</t>
  </si>
  <si>
    <t>Memo  012/2017/Pronatec</t>
  </si>
  <si>
    <t xml:space="preserve">Março </t>
  </si>
  <si>
    <t>04/05/2017(PF000058)</t>
  </si>
  <si>
    <t>Bolsa Proeja Integrado Informática - 1º Pagto - Março</t>
  </si>
  <si>
    <t>23298.006550.2017-12</t>
  </si>
  <si>
    <t>Memo 08/2017</t>
  </si>
  <si>
    <t>PAGO EM 18/05/2017</t>
  </si>
  <si>
    <t xml:space="preserve">Ajuda de Custo - Erika de Lima Silva </t>
  </si>
  <si>
    <t>23298.004745.2017-11</t>
  </si>
  <si>
    <t>Desp. 26/04/2017</t>
  </si>
  <si>
    <t>Maio</t>
  </si>
  <si>
    <t>Pibic - Técnico - Maio</t>
  </si>
  <si>
    <t>23298.008190.2017-77</t>
  </si>
  <si>
    <t>Memo 32/2017/CGPPI</t>
  </si>
  <si>
    <t>Pibic - Graduação - Maio</t>
  </si>
  <si>
    <t>23298.008185.2017-64</t>
  </si>
  <si>
    <t>Memo 31/2017/CGPPI</t>
  </si>
  <si>
    <t>Pibic - AF - Maio</t>
  </si>
  <si>
    <t>23298.008187.2017-53</t>
  </si>
  <si>
    <t>Memo 33/2017/CGPPI</t>
  </si>
  <si>
    <t>Pibex Técnico - Maio</t>
  </si>
  <si>
    <t>23298.008181.2017-86</t>
  </si>
  <si>
    <t>Memo 14/2017/CGEx</t>
  </si>
  <si>
    <t>5/16/0201</t>
  </si>
  <si>
    <t>Pibex Superior - Maio</t>
  </si>
  <si>
    <t>23298.008179.2017-15</t>
  </si>
  <si>
    <t>Memo 13/2017/CGEx</t>
  </si>
  <si>
    <t>AOF Comércio &amp; Serviços EIRELI - ME</t>
  </si>
  <si>
    <t>23298.006215.2017-14</t>
  </si>
  <si>
    <t>NFSE. 2145</t>
  </si>
  <si>
    <t>PAGO EM 05.05.2017</t>
  </si>
  <si>
    <t>19.827.805/001-31</t>
  </si>
  <si>
    <t>23298.005373.2017-31</t>
  </si>
  <si>
    <t>NFSE. 2052</t>
  </si>
  <si>
    <t>23298.005372.2017-96</t>
  </si>
  <si>
    <t>NFSE.2019</t>
  </si>
  <si>
    <t>AOF Comércio e Serviços EIRELI - ME</t>
  </si>
  <si>
    <t>23298.006207.2017-51</t>
  </si>
  <si>
    <t>NF.2149</t>
  </si>
  <si>
    <t>23298.005798.2017-41</t>
  </si>
  <si>
    <t>NFSE. 2096</t>
  </si>
  <si>
    <t>23298.007678.2017-87</t>
  </si>
  <si>
    <t>NF. 2229</t>
  </si>
  <si>
    <t>23298.005815.2017-49</t>
  </si>
  <si>
    <t>NF.2097</t>
  </si>
  <si>
    <t>JJ Alimentos &amp; Conveniências EIRELI</t>
  </si>
  <si>
    <t>23298.005095.2017-11</t>
  </si>
  <si>
    <t>NFSE.9116</t>
  </si>
  <si>
    <t>23298.006212.2017-64</t>
  </si>
  <si>
    <t>NFSE.9372</t>
  </si>
  <si>
    <t>23298.005816.2017-93</t>
  </si>
  <si>
    <t>NFSE.9307</t>
  </si>
  <si>
    <t>JJ Alimentos e Conveniências EIRELI</t>
  </si>
  <si>
    <t>23298.006116.2017-16</t>
  </si>
  <si>
    <t>NFSE.9306</t>
  </si>
  <si>
    <t>23298.008135.2017-87</t>
  </si>
  <si>
    <t>NF.9723</t>
  </si>
  <si>
    <t>23298.007682.2017-45</t>
  </si>
  <si>
    <t>NF.9526</t>
  </si>
  <si>
    <t>Jequinutri Nutrição Animal LTDA</t>
  </si>
  <si>
    <t>21.099.250/0001-09</t>
  </si>
  <si>
    <t>23298.005819.2017-27</t>
  </si>
  <si>
    <t>NFSE. 860</t>
  </si>
  <si>
    <t>PAGO EM 02.05.2017</t>
  </si>
  <si>
    <t>23298.005817.2017-38</t>
  </si>
  <si>
    <t>NFSE.000.000.859</t>
  </si>
  <si>
    <t>Márcio do Nascimento Silva</t>
  </si>
  <si>
    <t>23298.005396.2017-45</t>
  </si>
  <si>
    <t>NFSE.000.003.376</t>
  </si>
  <si>
    <t>23298.006908.2017-91</t>
  </si>
  <si>
    <t>NFSE.3434</t>
  </si>
  <si>
    <t>Premier Produtos  Alimentícios LTDA</t>
  </si>
  <si>
    <t>23298.005400.2017-75</t>
  </si>
  <si>
    <t>NFSE. 15203</t>
  </si>
  <si>
    <t>27/04/2017 (PF000052)</t>
  </si>
  <si>
    <t>23298.006906.2017-18</t>
  </si>
  <si>
    <t>NF.015292</t>
  </si>
  <si>
    <t>23298.006907.2017-46</t>
  </si>
  <si>
    <t>NF.015319</t>
  </si>
  <si>
    <t>New Química LTDA - EPP</t>
  </si>
  <si>
    <t>19.486.216/0001-37</t>
  </si>
  <si>
    <t>23298.001373.2017-61</t>
  </si>
  <si>
    <t>NFSE. 7240</t>
  </si>
  <si>
    <t>Bunker Comercial LTDA</t>
  </si>
  <si>
    <t>03.213.418/0001-75</t>
  </si>
  <si>
    <t>23298.005991.2017-81</t>
  </si>
  <si>
    <t>NF.4737</t>
  </si>
  <si>
    <t>18.04.2017 (PF000050)</t>
  </si>
  <si>
    <t>23298.003338.2017-87</t>
  </si>
  <si>
    <t>NF. 1136</t>
  </si>
  <si>
    <t>23298.007667.2017-13</t>
  </si>
  <si>
    <t>26.03 a 25.04</t>
  </si>
  <si>
    <t>PAGO EM .12.05.2017</t>
  </si>
  <si>
    <t>Leonardo de Paiva Pavão - ME</t>
  </si>
  <si>
    <t>21.075.410/0001-71</t>
  </si>
  <si>
    <t>23298.004155.2017-89</t>
  </si>
  <si>
    <t>NF. 163</t>
  </si>
  <si>
    <t>PAGO EM .17.05.2017</t>
  </si>
  <si>
    <t>Floptech Comérci ode Equipamentos Eireli</t>
  </si>
  <si>
    <t>07.756.105/0001-14</t>
  </si>
  <si>
    <t>23298.001374.2017-14</t>
  </si>
  <si>
    <t>NF. 2215</t>
  </si>
  <si>
    <t>Diferencial Comércio Atacadista LTDA</t>
  </si>
  <si>
    <t>09.617.964/0001-58</t>
  </si>
  <si>
    <t>23298.017778.2016-31</t>
  </si>
  <si>
    <t>NF.5923</t>
  </si>
  <si>
    <t>PAGAMENTOS REALIZADOS EM JUNHO/2017</t>
  </si>
  <si>
    <t>DOC. PAGAMENTO</t>
  </si>
  <si>
    <t>SS Empreendimentos - Abril - 28/2013</t>
  </si>
  <si>
    <t>03.159.145/0001-29</t>
  </si>
  <si>
    <t>23298.008043.2017-13</t>
  </si>
  <si>
    <t>NFSE. 1891</t>
  </si>
  <si>
    <t>PAGO EM 01/06/2017</t>
  </si>
  <si>
    <t>2017OB800575</t>
  </si>
  <si>
    <t>SS Empreendimentos - Maio - 05/2013</t>
  </si>
  <si>
    <t>23298.009775.2017-12</t>
  </si>
  <si>
    <t>NFSE.2038</t>
  </si>
  <si>
    <t>19/06/2017 (PF000072)</t>
  </si>
  <si>
    <t>PAGO EM 29/06/2017</t>
  </si>
  <si>
    <t>2017OB800770</t>
  </si>
  <si>
    <t>23298.007715.2017-57</t>
  </si>
  <si>
    <t>NFSE.5238</t>
  </si>
  <si>
    <t>2017OB800579</t>
  </si>
  <si>
    <t xml:space="preserve">Guardsecure Segurança Empresarial Ltda Repactuação (Contrato 04/2015) </t>
  </si>
  <si>
    <t>23298.004412.2017-82</t>
  </si>
  <si>
    <t>NFSE. 4943</t>
  </si>
  <si>
    <t>PAGO EM 27/06/2017</t>
  </si>
  <si>
    <t>2017OB800724</t>
  </si>
  <si>
    <t>23298.007608.2017-29</t>
  </si>
  <si>
    <t>NFSE.3336</t>
  </si>
  <si>
    <t>2017OB800578</t>
  </si>
  <si>
    <t>Serviços Auxiliares LTDA  (Contrato 20/2014)</t>
  </si>
  <si>
    <t>23298.007610.2017-14</t>
  </si>
  <si>
    <t>NFSE.3337</t>
  </si>
  <si>
    <t>2017OB800580</t>
  </si>
  <si>
    <t>Soll Serviços Obras e Locações LTDA - Contrato 27/2014</t>
  </si>
  <si>
    <t>23298.007884.2017-97</t>
  </si>
  <si>
    <t>NFSE.10050</t>
  </si>
  <si>
    <t>2017OB800576</t>
  </si>
  <si>
    <t>Soll Serviços Obras e Locações LTDA - Contrato 03/2015</t>
  </si>
  <si>
    <t>23298.007885.2017-31</t>
  </si>
  <si>
    <t>NFSE.10051</t>
  </si>
  <si>
    <t>2017OB800577</t>
  </si>
  <si>
    <t>23298.007883.2017-42</t>
  </si>
  <si>
    <t>NFSE. 752472</t>
  </si>
  <si>
    <t>PAGO EM 02/06/2017</t>
  </si>
  <si>
    <t>2017OB800586</t>
  </si>
  <si>
    <t>23298.006609.2017-56</t>
  </si>
  <si>
    <t>Fat.7143147</t>
  </si>
  <si>
    <t>PAGO EM 05/06/2017</t>
  </si>
  <si>
    <t>2017GR800008</t>
  </si>
  <si>
    <t>23298.008691.2017-53</t>
  </si>
  <si>
    <t>NFSE. 705</t>
  </si>
  <si>
    <t>6ª Medição</t>
  </si>
  <si>
    <t>26/05/2017 (PF000065)</t>
  </si>
  <si>
    <t>2017OB800600</t>
  </si>
  <si>
    <t>23298.010054.2017-47</t>
  </si>
  <si>
    <t>NF.3728413 a 3728418</t>
  </si>
  <si>
    <t>20/06/2017 (PF000073)</t>
  </si>
  <si>
    <t>PAGO EM 20.06.2017</t>
  </si>
  <si>
    <t>2017OB800658 e 2017OB800659</t>
  </si>
  <si>
    <t>23298.008426.2017-75</t>
  </si>
  <si>
    <t>Fat. 873</t>
  </si>
  <si>
    <t>PAGO EM 21.06.2017</t>
  </si>
  <si>
    <t>2017OB800676</t>
  </si>
  <si>
    <t>23298.008992.2017-87</t>
  </si>
  <si>
    <t>NF.001973</t>
  </si>
  <si>
    <t>06/06/2017 (PF000069)</t>
  </si>
  <si>
    <t>2017OB800660</t>
  </si>
  <si>
    <t>23298.008756.2017-61</t>
  </si>
  <si>
    <t>NF.21256</t>
  </si>
  <si>
    <t>2017OB800678</t>
  </si>
  <si>
    <t>Ticket Soluções HDFGT SA (Contrato 07/2016) Rec. de Dívida</t>
  </si>
  <si>
    <t>23298.008045.2017-96</t>
  </si>
  <si>
    <t>NFSE.20010871</t>
  </si>
  <si>
    <t>04/2016</t>
  </si>
  <si>
    <t>08/06/2017 (PF000070)</t>
  </si>
  <si>
    <t>2017OB800679</t>
  </si>
  <si>
    <t>23298.009989.2017-81</t>
  </si>
  <si>
    <t>Fat.17/05/70100256-5</t>
  </si>
  <si>
    <t>26/06/2017 (PF000074)</t>
  </si>
  <si>
    <t>PAGO EM 22.06.2017</t>
  </si>
  <si>
    <t>2017OB800721</t>
  </si>
  <si>
    <t>23298.009990.2017-13</t>
  </si>
  <si>
    <t>Fat.17/06/22002859-5</t>
  </si>
  <si>
    <t>2017OB800719</t>
  </si>
  <si>
    <t>2017OB800720</t>
  </si>
  <si>
    <t>Bolsa Permanência parc. 01/10</t>
  </si>
  <si>
    <t>23298.008245.2017-49</t>
  </si>
  <si>
    <t>Memo 05/2017-Serviço Social</t>
  </si>
  <si>
    <t>30/05/2017 (PF000066)</t>
  </si>
  <si>
    <t>2017OB800602</t>
  </si>
  <si>
    <t>Bolsa Permanência parc. 02/10</t>
  </si>
  <si>
    <t>23298.008246.2017-93</t>
  </si>
  <si>
    <t>Memo 06/2017-Serviço Social</t>
  </si>
  <si>
    <t>2017OB800604</t>
  </si>
  <si>
    <t>Pibic Graduação -  Kaline S. da Silva (fev)</t>
  </si>
  <si>
    <t>23298.009091.2017-11</t>
  </si>
  <si>
    <t>Memo 35/2017</t>
  </si>
  <si>
    <t>PAGO EM 07/06/2017</t>
  </si>
  <si>
    <t>2017OB800639</t>
  </si>
  <si>
    <t>Pibic Técnico - Rafael G. da Silva (fev)</t>
  </si>
  <si>
    <t>23298.009092.2017-57</t>
  </si>
  <si>
    <t>Memo 36/2017/CGPPI</t>
  </si>
  <si>
    <t>2017OB800638</t>
  </si>
  <si>
    <t>Auxílio Financeiro - Tiago Gonçalo de Melo</t>
  </si>
  <si>
    <t>23298.008371.2017-11</t>
  </si>
  <si>
    <t>Desp 20/07/2016</t>
  </si>
  <si>
    <t>07/2016</t>
  </si>
  <si>
    <t>2017OB800610</t>
  </si>
  <si>
    <t>Auxílio Eventual  (compra de óculos) Elbertt Araújo Coutinho</t>
  </si>
  <si>
    <t>23298.005312.2017-73</t>
  </si>
  <si>
    <t>Desp 24/05/2017</t>
  </si>
  <si>
    <t>PAGO EM  12/06/2017</t>
  </si>
  <si>
    <t>2017OB800656</t>
  </si>
  <si>
    <t>Proeja Integrado Informártica  - Abril</t>
  </si>
  <si>
    <t>23298.008629.2017-14</t>
  </si>
  <si>
    <t>Memo  12/2017</t>
  </si>
  <si>
    <t>2017OB800654  e 2017OB800655</t>
  </si>
  <si>
    <t>Proeja Estado Informática -  Abril</t>
  </si>
  <si>
    <t>23298.008693.2017-42</t>
  </si>
  <si>
    <t>Memo 10/2017</t>
  </si>
  <si>
    <t>2017OB800652 e 2017OB800653</t>
  </si>
  <si>
    <t>Bolsa Permanência parc. 01 e 02/10 - Daniel Fernando</t>
  </si>
  <si>
    <t>23298.009755.2017-33</t>
  </si>
  <si>
    <t>Memo. 18/2017- Serviço Social</t>
  </si>
  <si>
    <t>PAGO EM 21/06/2017</t>
  </si>
  <si>
    <t>2017OB800670</t>
  </si>
  <si>
    <t>Bolsa Permanência parc. 03/10</t>
  </si>
  <si>
    <t>23298.009759.2017-11</t>
  </si>
  <si>
    <t>Memo. 09/2017- Serviço Social</t>
  </si>
  <si>
    <t>2017OB800672</t>
  </si>
  <si>
    <t>Bolsa Permanência parc. 04/10</t>
  </si>
  <si>
    <t>23298.009757.2017-22</t>
  </si>
  <si>
    <t>Bolsa Monitoria - Maio 2017</t>
  </si>
  <si>
    <t>23298.009785.2017-41</t>
  </si>
  <si>
    <t>Memo 81/2017 - DDE</t>
  </si>
  <si>
    <t>PAGO EM 22/06/2017</t>
  </si>
  <si>
    <t>2017OB800717</t>
  </si>
  <si>
    <t>Bolsa Pibic - Graduação - Maio - Bolsas atrasadas</t>
  </si>
  <si>
    <t>23298.010141.2017-11</t>
  </si>
  <si>
    <t>Memo.44/2017/CGPPI</t>
  </si>
  <si>
    <t>2017OB800725</t>
  </si>
  <si>
    <t>Bolsa  Pibex - Técnico -  Maio - Bolsas atrasadas</t>
  </si>
  <si>
    <t>23298.010131.2017-69</t>
  </si>
  <si>
    <t>Memo.19/2017/CGEX</t>
  </si>
  <si>
    <t>2017OB800728</t>
  </si>
  <si>
    <t>Bolsa  Pibex - Graduação - Maio - Bolsas atrasadas</t>
  </si>
  <si>
    <t>23298.010126.2017-56</t>
  </si>
  <si>
    <t>Memo.18/2017/CGEX</t>
  </si>
  <si>
    <t>2017OB800726 2017OB800727</t>
  </si>
  <si>
    <t>Bolsa Pibic AF - Maio - Bolsas atrasadas</t>
  </si>
  <si>
    <t>23298.010137.2017-36</t>
  </si>
  <si>
    <t>Memo.42/2017/CGPPI</t>
  </si>
  <si>
    <t>2017OB800729</t>
  </si>
  <si>
    <t>Participação em eventos - Victor Hugo</t>
  </si>
  <si>
    <t>23298.008331.2017-51</t>
  </si>
  <si>
    <t>Desp 07.06.17CGAE</t>
  </si>
  <si>
    <t>2017OB800733</t>
  </si>
  <si>
    <t>Participação em eventos - Diego Moura de A. Olieveira</t>
  </si>
  <si>
    <t>23298.007826.2017-63</t>
  </si>
  <si>
    <t>Desp 08.06.17CGAE</t>
  </si>
  <si>
    <t>2017OB700734</t>
  </si>
  <si>
    <t>Participação em eventos  - José Lucas F. da Silva</t>
  </si>
  <si>
    <t>23298.008568.2017-32</t>
  </si>
  <si>
    <t>2017OB800730</t>
  </si>
  <si>
    <t>Participação em eventos - Maria José Alves de Moura</t>
  </si>
  <si>
    <t>23298.008139.2017-65</t>
  </si>
  <si>
    <t>2017OB800735</t>
  </si>
  <si>
    <t>Participação em eventos - Maciel Alves Tavares</t>
  </si>
  <si>
    <t>23298.009105.2017-98</t>
  </si>
  <si>
    <t>2017OB800732</t>
  </si>
  <si>
    <t>Participação em eventos - Larissa Grasiela de Arruda F. Costa</t>
  </si>
  <si>
    <t>23298.008332.2017-12</t>
  </si>
  <si>
    <t>2017OB800736</t>
  </si>
  <si>
    <t xml:space="preserve">Participação em eventos - José de Arruda Barbosa </t>
  </si>
  <si>
    <t>23298.008333.2017-41</t>
  </si>
  <si>
    <t>2017OB800737</t>
  </si>
  <si>
    <t xml:space="preserve">Participação em eventos -  Nayara Rose da Conceição Lopes </t>
  </si>
  <si>
    <t>23298.008261.2017-31</t>
  </si>
  <si>
    <t>Desp.07/06/2017/CGAE</t>
  </si>
  <si>
    <t>28/06/2017 (PF000076)</t>
  </si>
  <si>
    <t>2017OB800741</t>
  </si>
  <si>
    <t>Participação em eventos - Wellisson José Maurício de Andrade</t>
  </si>
  <si>
    <t>23298.008578.2017-78</t>
  </si>
  <si>
    <t>2017OB800731</t>
  </si>
  <si>
    <t>Pibic Técnico - Maio 2017 ( Bolsas atrasadas)</t>
  </si>
  <si>
    <t>23298.010140.2017-51</t>
  </si>
  <si>
    <t>Memo.43/2017/CGPPI</t>
  </si>
  <si>
    <t>2017OB800738</t>
  </si>
  <si>
    <t>Bolsa Permanência - parc. 01 e 02/10 (bolsas atrasadas)</t>
  </si>
  <si>
    <t>23298.010358.2017-12</t>
  </si>
  <si>
    <t>Memo.11/2017/Serv Social</t>
  </si>
  <si>
    <t>2017OB800739</t>
  </si>
  <si>
    <t>Bolsa Permanência - parc. 03 e 04/10 (bolsas atrasadas)</t>
  </si>
  <si>
    <t>23298.010359.2017-59</t>
  </si>
  <si>
    <t>Memo.12/2017/Serv Social</t>
  </si>
  <si>
    <t>2017OB800740</t>
  </si>
  <si>
    <t>Auxílio Eventual  (compra de óculos) Heleno Clemente</t>
  </si>
  <si>
    <t>23298.006519.2017-65</t>
  </si>
  <si>
    <t>Desp.21/06/17/ Assist. Social</t>
  </si>
  <si>
    <t>PAGO EM 28/06/2017</t>
  </si>
  <si>
    <t>2017OB800761</t>
  </si>
  <si>
    <t>Auxílio Eventual  (compra de óculos) Claudenice Rodrigues</t>
  </si>
  <si>
    <t>23298.002632.2017-71</t>
  </si>
  <si>
    <t>2017OB800762</t>
  </si>
  <si>
    <t>Auxílio Eventual  (compra de óculos) Patrícia da S. Bezerra</t>
  </si>
  <si>
    <t>23298.002631.2017-27</t>
  </si>
  <si>
    <t>2017OB800763</t>
  </si>
  <si>
    <t>Auxílio Eventual  (compra de óculos) Maria Lúcia do N. Santos</t>
  </si>
  <si>
    <t>23298.003084.2017-13</t>
  </si>
  <si>
    <t>2017OB800764</t>
  </si>
  <si>
    <t>Auxílio Eventual  (compra de óculos) Zoraide M. do Nascimnnto</t>
  </si>
  <si>
    <t>23298.008894.2017-41</t>
  </si>
  <si>
    <t>2017OB800765</t>
  </si>
  <si>
    <t>Auxílio Eventual  (compra de óculos) José Felipe dos Santos</t>
  </si>
  <si>
    <t>23298.010238.2017-15</t>
  </si>
  <si>
    <t>Desp.22/06/17/ Assist. Social</t>
  </si>
  <si>
    <t>2017OB800766</t>
  </si>
  <si>
    <t>Auxílio Eventual  (compra de óculos) Luis Felipe S. Menezes</t>
  </si>
  <si>
    <t>23298.009768.2017-11</t>
  </si>
  <si>
    <t>Desp.14/06/17/ Assist. Social</t>
  </si>
  <si>
    <t>2017OB800767</t>
  </si>
  <si>
    <t>Proeja - Estado - Informática - Maio</t>
  </si>
  <si>
    <t>23298.009971.2017-89</t>
  </si>
  <si>
    <t>Memo.15/06/17/PROEJA</t>
  </si>
  <si>
    <t>2017OB800768 2017OB800769</t>
  </si>
  <si>
    <t>23298.006903.2017-68</t>
  </si>
  <si>
    <t>NF.2163</t>
  </si>
  <si>
    <t>2017OB800589</t>
  </si>
  <si>
    <t>23298.006904.2017-11</t>
  </si>
  <si>
    <t>NF.2164</t>
  </si>
  <si>
    <t>2017OB800590</t>
  </si>
  <si>
    <t>23298.007680.2017-56</t>
  </si>
  <si>
    <t>NF.2230</t>
  </si>
  <si>
    <t>2017OB800588</t>
  </si>
  <si>
    <t>23298.008136.2017-21</t>
  </si>
  <si>
    <t>NF.2306</t>
  </si>
  <si>
    <t>2017OB800591</t>
  </si>
  <si>
    <t>23298.007075.2017-85</t>
  </si>
  <si>
    <t>NF.015323</t>
  </si>
  <si>
    <t>2017OB800596</t>
  </si>
  <si>
    <t>23298.007211.2017-37</t>
  </si>
  <si>
    <t>NF.015291,015293</t>
  </si>
  <si>
    <t>2017OB800593</t>
  </si>
  <si>
    <t>23298.007076.2017-21</t>
  </si>
  <si>
    <t>NF.015322</t>
  </si>
  <si>
    <t>2017OB800592</t>
  </si>
  <si>
    <t>23298.005398.2017-34</t>
  </si>
  <si>
    <t>NF.15226/15227/15228</t>
  </si>
  <si>
    <t>2017OB800597</t>
  </si>
  <si>
    <t>23298.008125.2017-41</t>
  </si>
  <si>
    <t>NF.15375 e 15376</t>
  </si>
  <si>
    <t>2017OB800595</t>
  </si>
  <si>
    <t>23298.008123.2017-52</t>
  </si>
  <si>
    <t>NF. 15401</t>
  </si>
  <si>
    <t>2017OB800594</t>
  </si>
  <si>
    <t>23298.006117.2017-61</t>
  </si>
  <si>
    <t>NF.15261, 15263e 15264</t>
  </si>
  <si>
    <t>2017OB800599</t>
  </si>
  <si>
    <t>23298.006168.2017-92</t>
  </si>
  <si>
    <t>NF.2311</t>
  </si>
  <si>
    <t>2017OB800663</t>
  </si>
  <si>
    <t>23298.006216.2017-42</t>
  </si>
  <si>
    <t>NF.2148</t>
  </si>
  <si>
    <t>2017OB800665</t>
  </si>
  <si>
    <t>23298.005394.2017-56</t>
  </si>
  <si>
    <t>NF2020</t>
  </si>
  <si>
    <t>2017OB800662</t>
  </si>
  <si>
    <t>23298.008751.2017-38</t>
  </si>
  <si>
    <t>NF2372</t>
  </si>
  <si>
    <t>2017OB800664</t>
  </si>
  <si>
    <t>23298.008749.2017-69</t>
  </si>
  <si>
    <t>NF2371</t>
  </si>
  <si>
    <t>2017OB800666</t>
  </si>
  <si>
    <t>23298.008748.2017-14</t>
  </si>
  <si>
    <t>NF2307</t>
  </si>
  <si>
    <t>2017OB800674</t>
  </si>
  <si>
    <t>23298.008747.2017-71</t>
  </si>
  <si>
    <t>NF3547</t>
  </si>
  <si>
    <t>2017OB800669</t>
  </si>
  <si>
    <t>23298.008907.2017-81</t>
  </si>
  <si>
    <t>NF.9803</t>
  </si>
  <si>
    <t>13/06/2017 (PF000071)</t>
  </si>
  <si>
    <t>2017OB800667</t>
  </si>
  <si>
    <t>23298.008905.2017-91</t>
  </si>
  <si>
    <t>NF.9802</t>
  </si>
  <si>
    <t>2017OB800673</t>
  </si>
  <si>
    <t>23298.008910.2017-11</t>
  </si>
  <si>
    <t>NF.9722</t>
  </si>
  <si>
    <t>2017OB800668</t>
  </si>
  <si>
    <t>BS Equipamentos Indústria e Comércio Ltda</t>
  </si>
  <si>
    <t>04.709.243/0001-54</t>
  </si>
  <si>
    <t>23298.004896.2017-61</t>
  </si>
  <si>
    <t>NF. 5020</t>
  </si>
  <si>
    <t>PAGO EM 02.06.2017</t>
  </si>
  <si>
    <t>2017OB800584</t>
  </si>
  <si>
    <t>J. H da Silva Equipamentos - EPP</t>
  </si>
  <si>
    <t>18.863.413/0001-65</t>
  </si>
  <si>
    <t>23298.004811.2017-43</t>
  </si>
  <si>
    <t>NF. 768</t>
  </si>
  <si>
    <t>2017OB800585</t>
  </si>
  <si>
    <t>Imprensa Nacional</t>
  </si>
  <si>
    <t>04.196.645/0001-00</t>
  </si>
  <si>
    <t>23298.008109.2017-59</t>
  </si>
  <si>
    <t>Fat.20297/2017</t>
  </si>
  <si>
    <t>2017GR800007</t>
  </si>
  <si>
    <t>C &amp; J Comércio e Serviço Ltda - ME</t>
  </si>
  <si>
    <t>15.289.720/0001-96</t>
  </si>
  <si>
    <t>23298.003026.2017-73</t>
  </si>
  <si>
    <t>NF. 1002</t>
  </si>
  <si>
    <t>2017OB800587</t>
  </si>
  <si>
    <t>Anderson Henrique da Silva Moraes - Me</t>
  </si>
  <si>
    <t>02.437.839/0001-17</t>
  </si>
  <si>
    <t>23298.007475.2017-91</t>
  </si>
  <si>
    <t>NF.1633</t>
  </si>
  <si>
    <t>2017OB800598</t>
  </si>
  <si>
    <t>Nel Print Suprimentos LTDA - EPP</t>
  </si>
  <si>
    <t>07.705.081/0001-74</t>
  </si>
  <si>
    <t>23298.007411.2017-91</t>
  </si>
  <si>
    <t>NF.9641</t>
  </si>
  <si>
    <t>PAGO EM 20/06/2017</t>
  </si>
  <si>
    <t>2017OB800657</t>
  </si>
  <si>
    <t>Cardeal Comércio e Serviços Ltda - ME</t>
  </si>
  <si>
    <t>29.774.734/0001-00</t>
  </si>
  <si>
    <t>23298.002762.2017-12</t>
  </si>
  <si>
    <t>NFs. 347 e 348</t>
  </si>
  <si>
    <t>2017OB800699</t>
  </si>
  <si>
    <t>R D Consultoria e Eventos - EPP</t>
  </si>
  <si>
    <t>01.954.124/0001-79</t>
  </si>
  <si>
    <t>23298.007545.2017-19</t>
  </si>
  <si>
    <t>NF.176</t>
  </si>
  <si>
    <t>2017OB800661</t>
  </si>
  <si>
    <t>Vale do Puiu LTDA - EPP</t>
  </si>
  <si>
    <t>41.235.813/0001-48</t>
  </si>
  <si>
    <t>23298.006976.2017-51</t>
  </si>
  <si>
    <t>NF. 573</t>
  </si>
  <si>
    <t>2017OB800677</t>
  </si>
  <si>
    <t>Diniz Consultoria &amp; Construções LTDA</t>
  </si>
  <si>
    <t>03.320.452/0001-86</t>
  </si>
  <si>
    <t>23298.006481.2017-21</t>
  </si>
  <si>
    <t>NF.104</t>
  </si>
  <si>
    <t>2017OB800675</t>
  </si>
  <si>
    <t>CELPE  - Serviço de  Deslocamento de Postes</t>
  </si>
  <si>
    <t>23298.010285.2017-51</t>
  </si>
  <si>
    <t>Fat. SD:0090124881</t>
  </si>
  <si>
    <t>2017OB800722</t>
  </si>
  <si>
    <t>PAGAMENTOS REALIZADOS EM JULHO/2017</t>
  </si>
  <si>
    <t>Kenneth Nascimento e Cia Ltda (Contrato 04/2016) 7ª Medição</t>
  </si>
  <si>
    <t>23298.010389.2017-65</t>
  </si>
  <si>
    <t>NFSE.714</t>
  </si>
  <si>
    <t>26/06/2017 (PF000075)</t>
  </si>
  <si>
    <t>PAGO EM 05/07/2017</t>
  </si>
  <si>
    <t>2017OB800794</t>
  </si>
  <si>
    <t>23298.010455.2017-13</t>
  </si>
  <si>
    <t>FAT.91974</t>
  </si>
  <si>
    <t>10/07/2017 (PF000082)</t>
  </si>
  <si>
    <t>PAGO EM 07/07/2017</t>
  </si>
  <si>
    <t>2017OB800846</t>
  </si>
  <si>
    <t>23298.010746.2017-95</t>
  </si>
  <si>
    <t>NF.002032</t>
  </si>
  <si>
    <t>12/07/2017 (PF000083)</t>
  </si>
  <si>
    <t>PAGO EM 12/07/2017</t>
  </si>
  <si>
    <t>2017OB800865</t>
  </si>
  <si>
    <t>23298.011467.2017-49</t>
  </si>
  <si>
    <t>FAT.17/07/70100287-1</t>
  </si>
  <si>
    <t>19/07/2017 (PF000085)</t>
  </si>
  <si>
    <t>PAGO EM 18/07/2017</t>
  </si>
  <si>
    <t>2017OB800873</t>
  </si>
  <si>
    <t>23298.009106.2017-32</t>
  </si>
  <si>
    <t>NFSE.724</t>
  </si>
  <si>
    <t>PAGO EM 19/07/2017</t>
  </si>
  <si>
    <t>2017OB800876</t>
  </si>
  <si>
    <t>23298.010391.2017-34</t>
  </si>
  <si>
    <t>NFSE.10320</t>
  </si>
  <si>
    <t>14/07/2017 (PF000084)</t>
  </si>
  <si>
    <t>2017OB800874</t>
  </si>
  <si>
    <t>23298.010440.2017-39</t>
  </si>
  <si>
    <t>NFSE.10321</t>
  </si>
  <si>
    <t>2017OB800875</t>
  </si>
  <si>
    <t xml:space="preserve">Ticket  Soluções </t>
  </si>
  <si>
    <t>23298.009970.2017-34</t>
  </si>
  <si>
    <t>NFSE.24168797</t>
  </si>
  <si>
    <t>2017OB800877</t>
  </si>
  <si>
    <t>23298.010.832.2017-14</t>
  </si>
  <si>
    <t>NFSE.24498108</t>
  </si>
  <si>
    <t>2017OB800878</t>
  </si>
  <si>
    <t>23298.009674.2017-33</t>
  </si>
  <si>
    <t>NFSE.5388</t>
  </si>
  <si>
    <t>PAGO EM 20/07/2017</t>
  </si>
  <si>
    <t>2017OB800897</t>
  </si>
  <si>
    <t>23298.009486.2017-13</t>
  </si>
  <si>
    <t>NFSE. 3403</t>
  </si>
  <si>
    <t>2017OB800881</t>
  </si>
  <si>
    <t>23298.009485.2017-61</t>
  </si>
  <si>
    <t>NFSE.3403</t>
  </si>
  <si>
    <t>2017OB800882</t>
  </si>
  <si>
    <t>SS Empreendimentos - Maio - 28/2013</t>
  </si>
  <si>
    <t>23298.009776.2017-59</t>
  </si>
  <si>
    <t>NFSE.2039</t>
  </si>
  <si>
    <t>PAGO EM 20/07/2018</t>
  </si>
  <si>
    <t>2017OB800880</t>
  </si>
  <si>
    <t>23298.010239.2017-51</t>
  </si>
  <si>
    <t>FAT.904</t>
  </si>
  <si>
    <t>25/07/2017 (PF000086)</t>
  </si>
  <si>
    <t>PAGO EM 20/07/2019</t>
  </si>
  <si>
    <t>2017OB800883</t>
  </si>
  <si>
    <t>23298.011155.2017-35</t>
  </si>
  <si>
    <t>NF.21802</t>
  </si>
  <si>
    <t>PAGO EM 20/07/2020</t>
  </si>
  <si>
    <t>2017OB800884</t>
  </si>
  <si>
    <t>23298.010240.2017-86</t>
  </si>
  <si>
    <t>NFSE.766204</t>
  </si>
  <si>
    <t>2017OB800885</t>
  </si>
  <si>
    <t>23298.011480.2017-14</t>
  </si>
  <si>
    <t>NFSE.781421</t>
  </si>
  <si>
    <t>2017OB800887</t>
  </si>
  <si>
    <t>23298.010443.2017-72</t>
  </si>
  <si>
    <t>FAT.7148974</t>
  </si>
  <si>
    <t>2017GR800010</t>
  </si>
  <si>
    <t>23298.011251.2017-83</t>
  </si>
  <si>
    <t>FAT.93240</t>
  </si>
  <si>
    <t>07/2017</t>
  </si>
  <si>
    <t>PAGO EM 20/07/2021</t>
  </si>
  <si>
    <t>2017OB800886</t>
  </si>
  <si>
    <t>23298.012088.2017-76</t>
  </si>
  <si>
    <t>FAT.6100040091</t>
  </si>
  <si>
    <t>31/07/2017 (PF000089)</t>
  </si>
  <si>
    <t>PAGO EM 31/07/2017</t>
  </si>
  <si>
    <t>2017OB800928</t>
  </si>
  <si>
    <t>Participação em eventos - Eurípedes Ferreira</t>
  </si>
  <si>
    <t>23298.009150.2017-42</t>
  </si>
  <si>
    <t>Memo.03/2017 PROEJA</t>
  </si>
  <si>
    <t>03/07/2017 (PF000077)</t>
  </si>
  <si>
    <t>2017OB800771</t>
  </si>
  <si>
    <t>Participação em eventos - Alexandre Emmanuel</t>
  </si>
  <si>
    <t>23298.009108.2017-21</t>
  </si>
  <si>
    <t>Desp.19/06/2017 CGAE</t>
  </si>
  <si>
    <t>2017OB800772</t>
  </si>
  <si>
    <t>Visita Técnica - Petrolina</t>
  </si>
  <si>
    <t>23298.010606.2017-17</t>
  </si>
  <si>
    <t>Desp.27/06/2017 CGAE</t>
  </si>
  <si>
    <t>2017OB800773 2017OB800774</t>
  </si>
  <si>
    <t>Participação em eventos - Robson Laurentino de Melo</t>
  </si>
  <si>
    <t>23298.009959.2017-74</t>
  </si>
  <si>
    <t>Desp.29/06/2017 CGAE</t>
  </si>
  <si>
    <t>07/07/2017 (PF000080)</t>
  </si>
  <si>
    <t>2017OB800777</t>
  </si>
  <si>
    <t>Participação em eventos - Anderson Lucas da Silva</t>
  </si>
  <si>
    <t>23298.009957.2017-85</t>
  </si>
  <si>
    <t>2017OB800778</t>
  </si>
  <si>
    <t>Participação em eventos - Anderson Ricardo Galdino da Silva</t>
  </si>
  <si>
    <t>23298.009962.2017-98</t>
  </si>
  <si>
    <t>2017OB800779</t>
  </si>
  <si>
    <t>Participação em eventos - Alef John Félix da Silva</t>
  </si>
  <si>
    <t>23298.009964.2017-87</t>
  </si>
  <si>
    <t>2017OB800780</t>
  </si>
  <si>
    <t>Participação em eventos - José Maciel da Silva</t>
  </si>
  <si>
    <t>23298.009963.2017-32</t>
  </si>
  <si>
    <t>2017OB800781</t>
  </si>
  <si>
    <t>Participação em eventos - Paulo Ricardo Ribeiro</t>
  </si>
  <si>
    <t>23298.009987.2017-91</t>
  </si>
  <si>
    <t>2017OB800782</t>
  </si>
  <si>
    <t>Participação em eventos - José Denilson da Silva</t>
  </si>
  <si>
    <t>23298.009958.2017-21</t>
  </si>
  <si>
    <t>2017OB800776</t>
  </si>
  <si>
    <t>Participação em eventos - Wanderson Benerval de Lucena</t>
  </si>
  <si>
    <t>23298.009960.2017-15</t>
  </si>
  <si>
    <t>2017OB800775</t>
  </si>
  <si>
    <t>Bolsa  Pibex - Técnico - Junho</t>
  </si>
  <si>
    <t>23298.010124.2017-67</t>
  </si>
  <si>
    <t>Memo.17/2017/CGEX</t>
  </si>
  <si>
    <t>2017OB800816 2017OB800817</t>
  </si>
  <si>
    <t>Bolsa  Pibex - Graduação - Junho</t>
  </si>
  <si>
    <t>23298.010123.2017-12</t>
  </si>
  <si>
    <t>Memo.16/2017/CGEX</t>
  </si>
  <si>
    <t>2017OB800814 2017OB800815</t>
  </si>
  <si>
    <t>Bolsa Pibic - Técnico - Junho</t>
  </si>
  <si>
    <t>23298.010135.2017-47</t>
  </si>
  <si>
    <t>Memo.41/2017/CGPPI</t>
  </si>
  <si>
    <t>2017OB800813</t>
  </si>
  <si>
    <t>Bolsa Pibic - Graduação - Junho</t>
  </si>
  <si>
    <t>23298.010134.2017-19</t>
  </si>
  <si>
    <t>Memo.40/2017/CGPPI</t>
  </si>
  <si>
    <t>2017OB800811</t>
  </si>
  <si>
    <t xml:space="preserve">Bolsa Pibic AF - Junho </t>
  </si>
  <si>
    <t>23298.010132.2017-11</t>
  </si>
  <si>
    <t>Memo.39/2017/CGPPI</t>
  </si>
  <si>
    <t>2017OB800812</t>
  </si>
  <si>
    <t>Proeja - Integrado Informática</t>
  </si>
  <si>
    <t>23298.009973.2017-78</t>
  </si>
  <si>
    <t>Memo.15/17 Proeja</t>
  </si>
  <si>
    <t>PAGO EM 10/07/2017</t>
  </si>
  <si>
    <t>2017OB800848 2017OB800849</t>
  </si>
  <si>
    <t>Participação em eventos -  Renan Aguiar Pereira</t>
  </si>
  <si>
    <t>23298.009956.2017-31</t>
  </si>
  <si>
    <t>Desp. 29.06.2017/CGAE</t>
  </si>
  <si>
    <t>PAGO DIA 10/07/2017</t>
  </si>
  <si>
    <t>2017OB800851</t>
  </si>
  <si>
    <t>Participação em eventos -  Hugo Isaac da Silva</t>
  </si>
  <si>
    <t>23298.009961.2017-43</t>
  </si>
  <si>
    <t>2017OB800850</t>
  </si>
  <si>
    <t>Visita Técnica - Bananeiras 24 a 28.07.2017</t>
  </si>
  <si>
    <t>23298.010313.2017-31</t>
  </si>
  <si>
    <t>Desp.07/07/2017/CGAE</t>
  </si>
  <si>
    <t>2017OB800860</t>
  </si>
  <si>
    <t>Visita Técnica - Saloá / Brejão-PE  De 10 a 14/07/2017</t>
  </si>
  <si>
    <t>23298.009597.2017-11</t>
  </si>
  <si>
    <t>Desp.05/07/2017/CGAE</t>
  </si>
  <si>
    <t>2017OB800789</t>
  </si>
  <si>
    <t>2017OB800870 2017OB800871</t>
  </si>
  <si>
    <t>Bolsa  Pibex - Técnico -  Junho - Bolsa atrasada</t>
  </si>
  <si>
    <t>23298.011268.2017-31</t>
  </si>
  <si>
    <t>MEMO.45/17/CGPPI</t>
  </si>
  <si>
    <t>2017OB800872</t>
  </si>
  <si>
    <t>23298.011400.2017-12</t>
  </si>
  <si>
    <t>Desp.14.07.17 /DG</t>
  </si>
  <si>
    <t>2017OB800910 2017OB800911</t>
  </si>
  <si>
    <t>Bolsa  Pibex - Superior -  Bolsa atrasada</t>
  </si>
  <si>
    <t>23298.011556.2017-95</t>
  </si>
  <si>
    <t>Memo.27/2017 CGEx</t>
  </si>
  <si>
    <t>26/07/2017 (PF000087)</t>
  </si>
  <si>
    <t>2017OB800912</t>
  </si>
  <si>
    <t>Bolsa  Pibex - Técnico -  Bolsa atrasada</t>
  </si>
  <si>
    <t>23298.011555.2017-41</t>
  </si>
  <si>
    <t>Memo.26/2017 CGEx</t>
  </si>
  <si>
    <t>2017OB800913</t>
  </si>
  <si>
    <t>Bolsa Pibic AF  - Bolsas atrasadas</t>
  </si>
  <si>
    <t>23298.011548.2017-49</t>
  </si>
  <si>
    <t>Memo.46/2017 CGPPI</t>
  </si>
  <si>
    <t>2017OB800914</t>
  </si>
  <si>
    <t xml:space="preserve">Bolsa Pibic AF </t>
  </si>
  <si>
    <t>23298.011552.2017-15</t>
  </si>
  <si>
    <t>Memo.50/2017 CGPPI</t>
  </si>
  <si>
    <t>2017OB800915</t>
  </si>
  <si>
    <t>23298.011554.2017-12</t>
  </si>
  <si>
    <t>Memo.51/2017 CGPPI</t>
  </si>
  <si>
    <t>2017OB800916</t>
  </si>
  <si>
    <t xml:space="preserve">Bolsa Pibic - Graduação - atrasada - Junho </t>
  </si>
  <si>
    <t>23298.011549.2017-93</t>
  </si>
  <si>
    <t>Memo.47/2017 CGPPI</t>
  </si>
  <si>
    <t>2017OB800917</t>
  </si>
  <si>
    <t>23298.0011551.2017-62</t>
  </si>
  <si>
    <t>Memo.49/2017 CGPPI</t>
  </si>
  <si>
    <t>2017OB800918</t>
  </si>
  <si>
    <t>Bolsa Pibex - Técnico - 6º Pgto</t>
  </si>
  <si>
    <t>23298.011558.2017-84</t>
  </si>
  <si>
    <t>Memo. 29/2017/CGEx</t>
  </si>
  <si>
    <t>31/07/2017 (PF000088)</t>
  </si>
  <si>
    <t>2017OB800922 2017OB800923</t>
  </si>
  <si>
    <t>Bolsa Pibex - Superior - 6º Pgto</t>
  </si>
  <si>
    <t>23298.011557.2017-31</t>
  </si>
  <si>
    <t>Memo.28/2017 CGEx</t>
  </si>
  <si>
    <t>2017OB800919 2017OB800920</t>
  </si>
  <si>
    <t>Participação em evento - Carolayne Silva de Souza</t>
  </si>
  <si>
    <t>23298.010636.2017-23</t>
  </si>
  <si>
    <t>Desp.18/07/2017</t>
  </si>
  <si>
    <t xml:space="preserve"> 2017OB800921</t>
  </si>
  <si>
    <t>23298.011937.2017-74</t>
  </si>
  <si>
    <t>Memo.21/17PROEJA</t>
  </si>
  <si>
    <t>2017OB800926 2017OB800927</t>
  </si>
  <si>
    <t>Proeja  - Estado Informática</t>
  </si>
  <si>
    <t>23298.011942.2017-87</t>
  </si>
  <si>
    <t>Memo.20/17 PROEJA</t>
  </si>
  <si>
    <t>2017OB800925</t>
  </si>
  <si>
    <t>23298.010453.2017-16</t>
  </si>
  <si>
    <t>NF.3579</t>
  </si>
  <si>
    <t>2017OB800864</t>
  </si>
  <si>
    <t>23298.010463.2017-43</t>
  </si>
  <si>
    <t>NF.3282</t>
  </si>
  <si>
    <t>2017OB800862</t>
  </si>
  <si>
    <t>23298.010450.2017-74</t>
  </si>
  <si>
    <t>NF.3486</t>
  </si>
  <si>
    <t>2017OB800863</t>
  </si>
  <si>
    <t>23298.010451.2017-19</t>
  </si>
  <si>
    <t>NF.3631</t>
  </si>
  <si>
    <t>2017OB800861</t>
  </si>
  <si>
    <t>Pagamentos de Multas de Trânsito - Detran (reposição ao erário)</t>
  </si>
  <si>
    <t>097.537.81/0001-60</t>
  </si>
  <si>
    <t>23298.007158.2017-74</t>
  </si>
  <si>
    <t>Débito PFT1923</t>
  </si>
  <si>
    <t>PAGO EM 06.07.2017</t>
  </si>
  <si>
    <t>2017OB800810</t>
  </si>
  <si>
    <t>23298.011019.2017-45</t>
  </si>
  <si>
    <t>28.05 a 27.06</t>
  </si>
  <si>
    <t>PAGO EM 07.07.2017</t>
  </si>
  <si>
    <t>2017OB800847</t>
  </si>
  <si>
    <t>23298.010241.2017-21</t>
  </si>
  <si>
    <t>FAT.22366/2017 e 24418/2017</t>
  </si>
  <si>
    <t>2017GR800009</t>
  </si>
  <si>
    <t>23298.011253.2017-72</t>
  </si>
  <si>
    <t>FAT.26002/2017</t>
  </si>
  <si>
    <t>2017GR800011</t>
  </si>
  <si>
    <t>23298.011499.2017-44</t>
  </si>
  <si>
    <t>NF.201</t>
  </si>
  <si>
    <t>2017OB800929</t>
  </si>
  <si>
    <t>Lance Online Multinegócios - EIRELI-ME</t>
  </si>
  <si>
    <t>17.572.083/0001-96</t>
  </si>
  <si>
    <t>23298.015549.2015-17</t>
  </si>
  <si>
    <t>NF. 84</t>
  </si>
  <si>
    <t>06/2016</t>
  </si>
  <si>
    <t>10.07.2017 (PF000081)</t>
  </si>
  <si>
    <t>PAGO EM 10.07.2017</t>
  </si>
  <si>
    <t>2017OB800852</t>
  </si>
  <si>
    <t>CONSULTA RAZAO POR C. CONTABIL -  JULHO</t>
  </si>
  <si>
    <t xml:space="preserve">CUSTEIO/INVESTIMENTO </t>
  </si>
  <si>
    <t xml:space="preserve"> CUSTEIO/INVESTIMENTO</t>
  </si>
  <si>
    <t xml:space="preserve">F 0112000000 400 </t>
  </si>
  <si>
    <t xml:space="preserve"> F 0100000000 400</t>
  </si>
  <si>
    <t>TOTAL =&gt;</t>
  </si>
  <si>
    <t xml:space="preserve"> LIMITE DE SAQUE COM VINCULACAO DE PGTO - OFSS</t>
  </si>
  <si>
    <t>PAGAMENTOS REALIZADOS EM AGOSTO/2017</t>
  </si>
  <si>
    <t>23298.011354.2017-43</t>
  </si>
  <si>
    <t>NFSE.5491</t>
  </si>
  <si>
    <t>PAGO EM 07/08/2017</t>
  </si>
  <si>
    <t>2017OB800951</t>
  </si>
  <si>
    <t>23298.010790.2017-11</t>
  </si>
  <si>
    <t>NFSE.738</t>
  </si>
  <si>
    <t>2017OB800950</t>
  </si>
  <si>
    <t>23298.011483.2017-31</t>
  </si>
  <si>
    <t>NFSE.3505</t>
  </si>
  <si>
    <t>2017OB800948</t>
  </si>
  <si>
    <t>23298.011482.2017-97</t>
  </si>
  <si>
    <t>NFSE.3504</t>
  </si>
  <si>
    <t>2017OB800949</t>
  </si>
  <si>
    <t>SS Empreendimentos -  - 28/2013</t>
  </si>
  <si>
    <t>23298.011569.2017-64</t>
  </si>
  <si>
    <t>NFSE.2195</t>
  </si>
  <si>
    <t>2017OB800947</t>
  </si>
  <si>
    <t>SS Empreendimentos - 05/2013</t>
  </si>
  <si>
    <t>23298.011547.2017-11</t>
  </si>
  <si>
    <t>NFSE.2194</t>
  </si>
  <si>
    <t>2017OB800946</t>
  </si>
  <si>
    <t>23298.011061.2017-66</t>
  </si>
  <si>
    <t>NFSE.11077</t>
  </si>
  <si>
    <t>2017OB800944</t>
  </si>
  <si>
    <t>23298.011074.2017-35</t>
  </si>
  <si>
    <t>NFSE.11082</t>
  </si>
  <si>
    <t>2017OB800943</t>
  </si>
  <si>
    <t>Soll Serviços Obras e Locações LTDA - Contrato 27/2014 (reapctuação)</t>
  </si>
  <si>
    <t>23298.011571.2017-33</t>
  </si>
  <si>
    <t>NFSE.11078</t>
  </si>
  <si>
    <t>2017OB800945</t>
  </si>
  <si>
    <t>Empresa Brasileira de Telecomunicações - Embratel - CLARO</t>
  </si>
  <si>
    <t>23298.011831.2017-71</t>
  </si>
  <si>
    <t>FAT.17/07/22002859-9</t>
  </si>
  <si>
    <t>10/08/2017 (PF000093)</t>
  </si>
  <si>
    <t>PAGO EM 08/08/2017</t>
  </si>
  <si>
    <t>2017OB800972</t>
  </si>
  <si>
    <t>23298.013585.2017-91</t>
  </si>
  <si>
    <t>FAT.17/08/22002782-3</t>
  </si>
  <si>
    <t>08/2017</t>
  </si>
  <si>
    <t>25/08/2017 (PF000097)</t>
  </si>
  <si>
    <t>PAGO EM 25/08/2017</t>
  </si>
  <si>
    <t>2017OB801127</t>
  </si>
  <si>
    <t>23298.013509.2017-86</t>
  </si>
  <si>
    <t>FAT.17/08/70100273-3</t>
  </si>
  <si>
    <t>2017OB801126</t>
  </si>
  <si>
    <t>23298.012296.2017-75</t>
  </si>
  <si>
    <t>NF.2095</t>
  </si>
  <si>
    <t>PAGO EM 16/08/2017</t>
  </si>
  <si>
    <t>2017OB801018</t>
  </si>
  <si>
    <t>23298.012148.2017-51</t>
  </si>
  <si>
    <t>NF.21999</t>
  </si>
  <si>
    <t>16/08/2017 (PF000094)</t>
  </si>
  <si>
    <t>2017OB801028</t>
  </si>
  <si>
    <t>23298.012958.2017-15</t>
  </si>
  <si>
    <t>Fat.610047063312</t>
  </si>
  <si>
    <t>2017OB801013</t>
  </si>
  <si>
    <t>23298.012766.2017-17</t>
  </si>
  <si>
    <t>Fat.610047062099</t>
  </si>
  <si>
    <t>2017OB801014</t>
  </si>
  <si>
    <t>23298.012101.2017-97</t>
  </si>
  <si>
    <t>NFSE.727</t>
  </si>
  <si>
    <t>09/08/2017 (PF000092)</t>
  </si>
  <si>
    <t>PAGO EM 21/08/2017</t>
  </si>
  <si>
    <t>2017OB801071</t>
  </si>
  <si>
    <t>23298.012966.2017-53</t>
  </si>
  <si>
    <t>NFSE.024825843</t>
  </si>
  <si>
    <t>18/08/2017 (PF000095)</t>
  </si>
  <si>
    <t>PAGO EM 22/08/2017</t>
  </si>
  <si>
    <t>2017OB801072</t>
  </si>
  <si>
    <t>23298.013018.2017-35</t>
  </si>
  <si>
    <t>NFSE.5663</t>
  </si>
  <si>
    <t>2017OB801073</t>
  </si>
  <si>
    <t>23298.013360.2017-35</t>
  </si>
  <si>
    <t>FAT.94506</t>
  </si>
  <si>
    <t>2017OB801128</t>
  </si>
  <si>
    <t>Bolsa Permanência 5ª Parc.</t>
  </si>
  <si>
    <t>23298.011656.2017-11</t>
  </si>
  <si>
    <t>Memo 14/2017 Serv. S.</t>
  </si>
  <si>
    <t>2017OB800941 2017OB800942</t>
  </si>
  <si>
    <t>Bolsa Pibic Técnico - atrasadas</t>
  </si>
  <si>
    <t>23298.011550.2017-18</t>
  </si>
  <si>
    <t>Memo.48/2017 CGPPI</t>
  </si>
  <si>
    <t>2017OB800969</t>
  </si>
  <si>
    <t>Visita técnica ao Departamento de Química - UFPE</t>
  </si>
  <si>
    <t>23298.010258.2017-88</t>
  </si>
  <si>
    <t>Desp.24.07.2017 CGAE</t>
  </si>
  <si>
    <t>PAGO EM  15/08/2017</t>
  </si>
  <si>
    <t>2017OB801012</t>
  </si>
  <si>
    <t>Pibiti - Graduação edital 04/2017/PROPESQ</t>
  </si>
  <si>
    <t>23298.013959.2017-79</t>
  </si>
  <si>
    <t>Memo.56/2017/CGPPI</t>
  </si>
  <si>
    <t>30/08/2017 (PF000100)</t>
  </si>
  <si>
    <t>PAGO EM 30/08/2017</t>
  </si>
  <si>
    <t>2017OB801138</t>
  </si>
  <si>
    <t>23298.009704.2017-11</t>
  </si>
  <si>
    <t>NF.15449</t>
  </si>
  <si>
    <t>PAGO EM 09/08/2017</t>
  </si>
  <si>
    <t>2017OB800993</t>
  </si>
  <si>
    <t>23298.009702.2017-12</t>
  </si>
  <si>
    <t>NF.15472,15473E15474</t>
  </si>
  <si>
    <t>2017OB801027</t>
  </si>
  <si>
    <t>23298.009748.2017-31</t>
  </si>
  <si>
    <t>NF.15502,15503 e 15504</t>
  </si>
  <si>
    <t>2017OB801067</t>
  </si>
  <si>
    <t>23298.011174.2017-61</t>
  </si>
  <si>
    <t>NFs 15587,15586,15585 e 15584</t>
  </si>
  <si>
    <t>2017OB801068</t>
  </si>
  <si>
    <t>23298.011173.2017-17</t>
  </si>
  <si>
    <t>NFs 15529 e 15528</t>
  </si>
  <si>
    <t>2017OB801069</t>
  </si>
  <si>
    <t>23298.011176.2017-51</t>
  </si>
  <si>
    <t>NFs 15565, 15566 e 15567</t>
  </si>
  <si>
    <t>07/07/2017 07/07/2017 e 03/07/2017</t>
  </si>
  <si>
    <t>2017OB801070</t>
  </si>
  <si>
    <t>23298.011178.2017-41</t>
  </si>
  <si>
    <t>NF.2613</t>
  </si>
  <si>
    <t>2017OB801017</t>
  </si>
  <si>
    <t>23298.011147.2017-99</t>
  </si>
  <si>
    <t>NF. 2614</t>
  </si>
  <si>
    <t>2017OB801019</t>
  </si>
  <si>
    <t>23298.011150.2017-11</t>
  </si>
  <si>
    <t>NF.2734</t>
  </si>
  <si>
    <t>2017OB801055</t>
  </si>
  <si>
    <t>23298.012147.2017-14</t>
  </si>
  <si>
    <t>NF.2686</t>
  </si>
  <si>
    <t>2017OB801056</t>
  </si>
  <si>
    <t>23298.007709.2017-16</t>
  </si>
  <si>
    <t>NF.2470</t>
  </si>
  <si>
    <t>2017OB801057</t>
  </si>
  <si>
    <t>23298.010470.2017-45</t>
  </si>
  <si>
    <t>NF.2441</t>
  </si>
  <si>
    <t>2017OB801058</t>
  </si>
  <si>
    <t>23298.007681.2017-17</t>
  </si>
  <si>
    <t>NF.2471</t>
  </si>
  <si>
    <t>2017OB801059</t>
  </si>
  <si>
    <t>23298.011146.2017-44</t>
  </si>
  <si>
    <t>NFs 2643 e 2602</t>
  </si>
  <si>
    <t>06 e 07/2017</t>
  </si>
  <si>
    <t>03/07/2017 e 07/07/2017</t>
  </si>
  <si>
    <t>06/07/2017 e 28/06/2017</t>
  </si>
  <si>
    <t>2017OB801060</t>
  </si>
  <si>
    <t>23298.011145.2017-16</t>
  </si>
  <si>
    <t>NFs. 2439,2496 e 2541</t>
  </si>
  <si>
    <t>01/06/2017, 09/06/2017  21/06/2017</t>
  </si>
  <si>
    <t>2017OB801061</t>
  </si>
  <si>
    <t>23298.010465.2017-32</t>
  </si>
  <si>
    <t xml:space="preserve">NF.2735 </t>
  </si>
  <si>
    <t>2017OB801062</t>
  </si>
  <si>
    <t>23298.011149.2017-88</t>
  </si>
  <si>
    <t>NF.2733</t>
  </si>
  <si>
    <t>2017OB801063</t>
  </si>
  <si>
    <t>23298.013621.2017-17</t>
  </si>
  <si>
    <t>NF.2747</t>
  </si>
  <si>
    <t>PAGO EM 28/08/2017</t>
  </si>
  <si>
    <t>2017OB801130</t>
  </si>
  <si>
    <t>23298.011148.2017-33</t>
  </si>
  <si>
    <t>NF.3677</t>
  </si>
  <si>
    <t>2017OB801021</t>
  </si>
  <si>
    <t>23298.012149.2017-11</t>
  </si>
  <si>
    <t>NF.3710</t>
  </si>
  <si>
    <t>2017OB801020</t>
  </si>
  <si>
    <t>23298.013622.2017-61</t>
  </si>
  <si>
    <t>NF.3742</t>
  </si>
  <si>
    <t>2017OB801129</t>
  </si>
  <si>
    <t>23298.011153.2017-46</t>
  </si>
  <si>
    <t>NF.10147, 10141</t>
  </si>
  <si>
    <t>2017OB801022</t>
  </si>
  <si>
    <t>23298.011152.2017-18</t>
  </si>
  <si>
    <t>NF.10078</t>
  </si>
  <si>
    <t>2017OB801023</t>
  </si>
  <si>
    <t>23298.008908.2017-25</t>
  </si>
  <si>
    <t>NF.9801</t>
  </si>
  <si>
    <t>2017OB801024</t>
  </si>
  <si>
    <t>23298.009811.2017-31</t>
  </si>
  <si>
    <t>NF.9945</t>
  </si>
  <si>
    <t>2017OB801025</t>
  </si>
  <si>
    <t>23298.009812.2017-84</t>
  </si>
  <si>
    <t>NF.10025</t>
  </si>
  <si>
    <t>2017OB801026</t>
  </si>
  <si>
    <t>23298.009810.2017-95</t>
  </si>
  <si>
    <t>NF.9291</t>
  </si>
  <si>
    <t>2017OB801064</t>
  </si>
  <si>
    <t>23298.011151.2017-57</t>
  </si>
  <si>
    <t>NF.10076</t>
  </si>
  <si>
    <t>2017OB801065</t>
  </si>
  <si>
    <t>23298.011154.2017-91</t>
  </si>
  <si>
    <t>NF.10134 e 10077</t>
  </si>
  <si>
    <t>26/06/2017 15/06/2017</t>
  </si>
  <si>
    <t>2017OB801066</t>
  </si>
  <si>
    <t>23298.013628.2017-39</t>
  </si>
  <si>
    <t>NF.10505</t>
  </si>
  <si>
    <t>28/08/2017 (PF000098)</t>
  </si>
  <si>
    <t>2017OB801131</t>
  </si>
  <si>
    <t>S Paulo da Silva Materiais - ME</t>
  </si>
  <si>
    <t>26.802.630/0001-73</t>
  </si>
  <si>
    <t>23298.011076.2017-24</t>
  </si>
  <si>
    <t>NF.08</t>
  </si>
  <si>
    <t>2017OB800970</t>
  </si>
  <si>
    <t>Jequinutri Nutição Animal</t>
  </si>
  <si>
    <t>23298.011472.2017-51</t>
  </si>
  <si>
    <t>NF.1203</t>
  </si>
  <si>
    <t>2017OB800971</t>
  </si>
  <si>
    <t>VÁRIAS</t>
  </si>
  <si>
    <t>Banco do Brasil (Compra de Passagens Aéreas)</t>
  </si>
  <si>
    <t>23298.013029.2017-15</t>
  </si>
  <si>
    <t>Fat.</t>
  </si>
  <si>
    <t>PAGO EM 11/08/2017</t>
  </si>
  <si>
    <t>2017OB801011</t>
  </si>
  <si>
    <t>PAGO EM 18/08/2017</t>
  </si>
  <si>
    <t>23298.012716.2017-13</t>
  </si>
  <si>
    <t>Fat. 31079/2017 e 30974/2017</t>
  </si>
  <si>
    <t>2017GR800014</t>
  </si>
  <si>
    <t>PAGAMENTOS REALIZADOS EM SETEMBRO/2017</t>
  </si>
  <si>
    <t>23298.014177.2017-57</t>
  </si>
  <si>
    <t>NFSe.2152</t>
  </si>
  <si>
    <t>31/08/2017 (PF000101)</t>
  </si>
  <si>
    <t>PAGO EM 08/09/2017</t>
  </si>
  <si>
    <t>2017OB801159</t>
  </si>
  <si>
    <t>23298.013290.2017-15</t>
  </si>
  <si>
    <t>NFSE.00794721</t>
  </si>
  <si>
    <t>22.08.2017 (PF000096)</t>
  </si>
  <si>
    <t>2017OB801164</t>
  </si>
  <si>
    <t>23298.013286.2017-57</t>
  </si>
  <si>
    <t>NFSe.2338 e 2316</t>
  </si>
  <si>
    <t>02 e 03.08.17</t>
  </si>
  <si>
    <t>2017OB801163</t>
  </si>
  <si>
    <t>23298.013287.2017-18</t>
  </si>
  <si>
    <t>NFSe.2339 e 2315</t>
  </si>
  <si>
    <t>2017OB801162</t>
  </si>
  <si>
    <t>23298.013634.2017-96</t>
  </si>
  <si>
    <t>NFSe.3600</t>
  </si>
  <si>
    <t>2017OB801166</t>
  </si>
  <si>
    <t>23298.013635.2017-31</t>
  </si>
  <si>
    <t>NFSe.3601</t>
  </si>
  <si>
    <t>2017OB801167</t>
  </si>
  <si>
    <t>Serviços Auxiliares LTDA (Retroativo de Repactuação Contrato 20/2014)</t>
  </si>
  <si>
    <t>23298.013293.2017-59</t>
  </si>
  <si>
    <t>NFSe.3673</t>
  </si>
  <si>
    <t>jan a mai</t>
  </si>
  <si>
    <t>PAGO EM 14/09/2017</t>
  </si>
  <si>
    <t>2017OB801184</t>
  </si>
  <si>
    <t>23298.012592.2017-76</t>
  </si>
  <si>
    <t>NFSe.753</t>
  </si>
  <si>
    <t>2017OB801168</t>
  </si>
  <si>
    <t>23298.013895.2017-14</t>
  </si>
  <si>
    <t>NFSe. 732</t>
  </si>
  <si>
    <t>28/08/2017 (PF000099)</t>
  </si>
  <si>
    <t>2017OB801165</t>
  </si>
  <si>
    <t>23298.012962.2017-75</t>
  </si>
  <si>
    <t>NFSe.11313</t>
  </si>
  <si>
    <t>2017OB801161</t>
  </si>
  <si>
    <t>23298.012960.2017-86</t>
  </si>
  <si>
    <t>NFSe.11312</t>
  </si>
  <si>
    <t>2017OB801160</t>
  </si>
  <si>
    <t>23298.014953.2017-19</t>
  </si>
  <si>
    <t>NFSE.025181584</t>
  </si>
  <si>
    <t>15.09.2017 (PF000106)</t>
  </si>
  <si>
    <t>PAGO EM 15/09/2017</t>
  </si>
  <si>
    <t>2017OB801186</t>
  </si>
  <si>
    <t>23298.014954.2017-63</t>
  </si>
  <si>
    <t>Fat.95775</t>
  </si>
  <si>
    <t>2017OB801185</t>
  </si>
  <si>
    <t>23298.014927.2017-91</t>
  </si>
  <si>
    <t>Fat. 610047064145</t>
  </si>
  <si>
    <t>21.09.2017 (PF000108)</t>
  </si>
  <si>
    <t>PAGO EM 19/09/2017</t>
  </si>
  <si>
    <t>2017OB801194</t>
  </si>
  <si>
    <t>23298.015469.2017-15</t>
  </si>
  <si>
    <t>Fat.17/09/22002732-9</t>
  </si>
  <si>
    <t>PAGO EM 20/09/2017</t>
  </si>
  <si>
    <t>2017OB801198</t>
  </si>
  <si>
    <t>23298.015472.2017-21</t>
  </si>
  <si>
    <t>FAT. 17/09/70100285-0</t>
  </si>
  <si>
    <t>PAGO EM 21/09/2017</t>
  </si>
  <si>
    <t>2017OB801199</t>
  </si>
  <si>
    <t>23298.015572.2017-57</t>
  </si>
  <si>
    <t>NF.00809806</t>
  </si>
  <si>
    <t>2017OB801200</t>
  </si>
  <si>
    <t>23298.014789.2017-41</t>
  </si>
  <si>
    <t>NF.000.022.358</t>
  </si>
  <si>
    <t>PAGO EM 26/09/2017</t>
  </si>
  <si>
    <t>2017OB801209</t>
  </si>
  <si>
    <t>Participação em Eventos -  Agroecologia 2017 - Géssica dos Santos Silva</t>
  </si>
  <si>
    <t>23298.010585.2017-46</t>
  </si>
  <si>
    <t>Desp. 07.08.17/CGAE</t>
  </si>
  <si>
    <t>09/2017</t>
  </si>
  <si>
    <t>06.09.2017 (PF000104)</t>
  </si>
  <si>
    <t>PAGO EM 06/09/2017</t>
  </si>
  <si>
    <t>2017OB801147</t>
  </si>
  <si>
    <t>Participação em Eventos - Agroecologia 2017 -  Tiago Edivaldo Santos Siva</t>
  </si>
  <si>
    <t>23298.011213.2017-21</t>
  </si>
  <si>
    <t>Desp. 14.08.17/CGAE</t>
  </si>
  <si>
    <t>2017OB801183</t>
  </si>
  <si>
    <t>Participação em Eventos - Agroecologia 2017 -  José Marques dos Santos</t>
  </si>
  <si>
    <t>23298.011228.2017-99</t>
  </si>
  <si>
    <t>PAGO EM  18/09/2017</t>
  </si>
  <si>
    <t>2017OB801188</t>
  </si>
  <si>
    <t>Participação em Eventos - Agroecologia 2017 - Janaína Nair da Silva</t>
  </si>
  <si>
    <t>23298.011214.2017-75</t>
  </si>
  <si>
    <t>2017OB801189</t>
  </si>
  <si>
    <t>Participação em Eventos - Agroecologia 2017 -  Rubenice Maria de Freitas</t>
  </si>
  <si>
    <t>23298.011534.2017-25</t>
  </si>
  <si>
    <t>2017OB801190</t>
  </si>
  <si>
    <t>Bolsa Monitoria - 2017.1 - Técnico</t>
  </si>
  <si>
    <t>23298.014297.2017-54</t>
  </si>
  <si>
    <t>Desp.31.08.17/DG</t>
  </si>
  <si>
    <t>06/09/2017 (PF000104)</t>
  </si>
  <si>
    <t>2017OB801153 2017OB801154</t>
  </si>
  <si>
    <t xml:space="preserve"> </t>
  </si>
  <si>
    <t>Bolsa Monitoria - 2017.1 - Superior</t>
  </si>
  <si>
    <t>23298.014298.2017-15</t>
  </si>
  <si>
    <t>2017OB801152</t>
  </si>
  <si>
    <t>Bolsa Pibex - 7º Pagto - Superior</t>
  </si>
  <si>
    <t>23298.014278.2017-28</t>
  </si>
  <si>
    <t>Memo.32/2017/ CGEx</t>
  </si>
  <si>
    <t>2017OB801150 2017OB801151</t>
  </si>
  <si>
    <t>Bolsa Pibex - 7º Pagto - Técnico</t>
  </si>
  <si>
    <t>23298.014280.2017-13</t>
  </si>
  <si>
    <t>Memo.33/2017/ CGEx</t>
  </si>
  <si>
    <t>2017OB801148 2017OB801149</t>
  </si>
  <si>
    <t>Pibic - Técnico - edital 03/2017/PROPESQ</t>
  </si>
  <si>
    <t>23298.013956.2017-35</t>
  </si>
  <si>
    <t>Memo.53/2017/CGPPI</t>
  </si>
  <si>
    <t>2017OB801157 2017OB801158</t>
  </si>
  <si>
    <t>Pibic - Graduação - edital 04/2017/PROPESQ</t>
  </si>
  <si>
    <t>23298.013957.2017-81</t>
  </si>
  <si>
    <t>Memo.54/2017/CGPPI</t>
  </si>
  <si>
    <t>PAGO EM 12/09/2017</t>
  </si>
  <si>
    <t>2017OB801177 2017OB801178</t>
  </si>
  <si>
    <t>Pibic - AF - edital 04/2017/PROPESQ</t>
  </si>
  <si>
    <t>23298.013958.2017-24</t>
  </si>
  <si>
    <t>Memo.55/2017/CGPPI</t>
  </si>
  <si>
    <t>2017OB801179 2017OB801180</t>
  </si>
  <si>
    <t>PROEJA  - Estado  Informática 2016 - Julho/2017</t>
  </si>
  <si>
    <t>23298.015103.2017-38</t>
  </si>
  <si>
    <t>Memo.23/2017/PROE</t>
  </si>
  <si>
    <t>18.09.2017 (PF000107)</t>
  </si>
  <si>
    <t>2017OB801191 2017OB801192</t>
  </si>
  <si>
    <t>PROEJA  - Estado  Informática 2016 - Agosto/2017</t>
  </si>
  <si>
    <t>23298.015106.2017-71</t>
  </si>
  <si>
    <t>Memo.24/2017/PROE</t>
  </si>
  <si>
    <t>2017OB801193</t>
  </si>
  <si>
    <t>Bolsa BIA - 1º pagto - setembro</t>
  </si>
  <si>
    <t>23298.014792.2017-63</t>
  </si>
  <si>
    <t>Memo.58/2017/CGPPI</t>
  </si>
  <si>
    <t>PAGO EM 25/09/2017</t>
  </si>
  <si>
    <t>2017OB801204</t>
  </si>
  <si>
    <t>PROEJA  - Integrado  Informática - Julho/2017</t>
  </si>
  <si>
    <t>23298.015108.2017-61</t>
  </si>
  <si>
    <t>Memo.25/2017/PROE</t>
  </si>
  <si>
    <t>2017OB801205 2017OB801206</t>
  </si>
  <si>
    <t>Bolsa PIBITI - 2º pagto - Setembro/2017</t>
  </si>
  <si>
    <t>23298.015926.2017-63</t>
  </si>
  <si>
    <t>Memo.62/2017/CGPPI</t>
  </si>
  <si>
    <t>29/09/2017 (PF000113)</t>
  </si>
  <si>
    <t>PAGO EM 29/09/2017</t>
  </si>
  <si>
    <t>2017OB801211</t>
  </si>
  <si>
    <t>23298.010471.2017-91</t>
  </si>
  <si>
    <t>NF.2870</t>
  </si>
  <si>
    <t>PAGO EM 11/09/2017</t>
  </si>
  <si>
    <t>2017OB801175</t>
  </si>
  <si>
    <t>23298.012932.2017-69</t>
  </si>
  <si>
    <t>NF.2764</t>
  </si>
  <si>
    <t>2017OB801173</t>
  </si>
  <si>
    <t>23298.013626.2017-41</t>
  </si>
  <si>
    <t>NF.2964</t>
  </si>
  <si>
    <t>2017OB801174</t>
  </si>
  <si>
    <t>23298.013624.2017-51</t>
  </si>
  <si>
    <t>NF.15745 e 15744</t>
  </si>
  <si>
    <t>2017OB801172</t>
  </si>
  <si>
    <t>23298.014788.2017-11</t>
  </si>
  <si>
    <t>NF.3827</t>
  </si>
  <si>
    <t>2017OB801203</t>
  </si>
  <si>
    <t>23298.014799.2017-85</t>
  </si>
  <si>
    <t>NF.10843</t>
  </si>
  <si>
    <t>2017OB1201</t>
  </si>
  <si>
    <t>23298.014798.2017-31</t>
  </si>
  <si>
    <t>NF.10844</t>
  </si>
  <si>
    <t>2017OB1202</t>
  </si>
  <si>
    <t>23298.014726.2017-93</t>
  </si>
  <si>
    <t>Agilent Technologies Brasil Ltda</t>
  </si>
  <si>
    <t>03.290.250/0001-00</t>
  </si>
  <si>
    <t>23298.000699.2017-71</t>
  </si>
  <si>
    <t>NF. 30195</t>
  </si>
  <si>
    <t>2017OB801171</t>
  </si>
  <si>
    <t>23298.013981.2017-19</t>
  </si>
  <si>
    <t>NF. 1361 e 1362</t>
  </si>
  <si>
    <t>2017OB801176</t>
  </si>
  <si>
    <t>Zenite Informações e Consultoria S.A - capacitação Anderson</t>
  </si>
  <si>
    <t>86.781.069/0001-15</t>
  </si>
  <si>
    <t>23298.010441.2017-83</t>
  </si>
  <si>
    <t>NFSE.16206</t>
  </si>
  <si>
    <t>PAGO EM 13/09/2017</t>
  </si>
  <si>
    <t>2017OB801182</t>
  </si>
  <si>
    <t>Zenite Informações e Consultoria S.A - capacitação Wesley</t>
  </si>
  <si>
    <t>23298.010442.2017-28</t>
  </si>
  <si>
    <t>NFSE.16205</t>
  </si>
  <si>
    <t>2017OB801181</t>
  </si>
  <si>
    <t>23298.015050.2017-55</t>
  </si>
  <si>
    <t>Fatura 788236</t>
  </si>
  <si>
    <t>2017GR800015</t>
  </si>
  <si>
    <t>23298.015234.2017-15</t>
  </si>
  <si>
    <t>Fatura 787470</t>
  </si>
  <si>
    <t>26/09/2017 (PF000109)</t>
  </si>
  <si>
    <t>2017GR800016</t>
  </si>
  <si>
    <t>Dobico Indústria de nutrição animal</t>
  </si>
  <si>
    <t>09.296.011/001-35</t>
  </si>
  <si>
    <t>23298.014740.2017-97</t>
  </si>
  <si>
    <t>NF.1737</t>
  </si>
  <si>
    <t>2017OB801208</t>
  </si>
  <si>
    <t>23298.014564.2017-93</t>
  </si>
  <si>
    <t>NF.235</t>
  </si>
  <si>
    <t>2017OB801207</t>
  </si>
  <si>
    <t>PAGAMENTOS REALIZADOS EM OUTUBRO/2017</t>
  </si>
  <si>
    <t>23298.014885.2017-98</t>
  </si>
  <si>
    <t>NFSE.766</t>
  </si>
  <si>
    <t>PAGO EM  06/10/2017</t>
  </si>
  <si>
    <t>2017OB801278</t>
  </si>
  <si>
    <t>Silva e Silva Terceirização - Repactuação</t>
  </si>
  <si>
    <t>23298.015773.2017-54</t>
  </si>
  <si>
    <t>NFSe.767 e 768</t>
  </si>
  <si>
    <t>Jul.2016 a Jul2017</t>
  </si>
  <si>
    <t>05/10/2017 (PF000116)</t>
  </si>
  <si>
    <t>2017OB801279</t>
  </si>
  <si>
    <t>23298.015842.2017-21</t>
  </si>
  <si>
    <t>NFSE.743</t>
  </si>
  <si>
    <t>26.09.2017 (PF000110)</t>
  </si>
  <si>
    <t>PAGO EM  09/10/2017</t>
  </si>
  <si>
    <t>2017OB801280</t>
  </si>
  <si>
    <t>23298.015086.2017-39</t>
  </si>
  <si>
    <t>NF.5785</t>
  </si>
  <si>
    <t>2017OB801281</t>
  </si>
  <si>
    <t>23298.015368.2017-36</t>
  </si>
  <si>
    <t>NF.3669</t>
  </si>
  <si>
    <t>2017OB801282</t>
  </si>
  <si>
    <t>23298.015369.2017-81</t>
  </si>
  <si>
    <t>NF.3670</t>
  </si>
  <si>
    <t>2017OB801283</t>
  </si>
  <si>
    <t>23298.014905.2017-21</t>
  </si>
  <si>
    <t>NFSE.11741</t>
  </si>
  <si>
    <t>2017OB801284</t>
  </si>
  <si>
    <t>23298.014930.2017-12</t>
  </si>
  <si>
    <t>NFSE.11742</t>
  </si>
  <si>
    <t>09/10/2017 (PF000117)</t>
  </si>
  <si>
    <t>2017OB801291</t>
  </si>
  <si>
    <t>SS Empreendimentos -  05/2013</t>
  </si>
  <si>
    <t>23298.015570.2017-68</t>
  </si>
  <si>
    <t>NF.2505</t>
  </si>
  <si>
    <t>2017OB801285</t>
  </si>
  <si>
    <t>23298.015571.2017-11</t>
  </si>
  <si>
    <t>NF.2506</t>
  </si>
  <si>
    <t>2017OB801290</t>
  </si>
  <si>
    <t>23298.016227.2017-31</t>
  </si>
  <si>
    <t>NF.22635</t>
  </si>
  <si>
    <t>2017OB801289</t>
  </si>
  <si>
    <t>23298.016641.2017-41</t>
  </si>
  <si>
    <t>FATURA 610047065587</t>
  </si>
  <si>
    <t>2017OB801293</t>
  </si>
  <si>
    <t xml:space="preserve">Seguros Sura S/A - Seguro de vida </t>
  </si>
  <si>
    <t>23298.016852.2017-82</t>
  </si>
  <si>
    <t>Fat.1017, 1018 e 1019</t>
  </si>
  <si>
    <t>07, 08 e 09/2017</t>
  </si>
  <si>
    <t>11.10.2017 (PF000118)</t>
  </si>
  <si>
    <t>PAGO EM  10/10/2017</t>
  </si>
  <si>
    <t>2017OB801298 2017OB801299 2017OB801300</t>
  </si>
  <si>
    <t>23298.017227.2017-58</t>
  </si>
  <si>
    <t>FAT.97046</t>
  </si>
  <si>
    <t>27.10.2017 (PF000122)</t>
  </si>
  <si>
    <t>PAGO EM 26/10/2017</t>
  </si>
  <si>
    <t>2017OB801341</t>
  </si>
  <si>
    <t xml:space="preserve">Bolsa Permanência - 6ª Parcela </t>
  </si>
  <si>
    <t>23298.015980.2017-17</t>
  </si>
  <si>
    <t>Memo.19/2017-S. Social</t>
  </si>
  <si>
    <t>27/09/2017 (PF000111)</t>
  </si>
  <si>
    <t>2017OB801258 2017OB801259</t>
  </si>
  <si>
    <t xml:space="preserve">Bolsa Permanência - 7ª Parcela </t>
  </si>
  <si>
    <t>23298.015981.2017-53</t>
  </si>
  <si>
    <t>Memo.20/2017-S. Social</t>
  </si>
  <si>
    <t>2017OB801260 2017OB801261</t>
  </si>
  <si>
    <t>Visita técnica para UFPB/Bananeiras</t>
  </si>
  <si>
    <t>23298.015435.2017-12</t>
  </si>
  <si>
    <t>Desp. de 28.09.2017/DG</t>
  </si>
  <si>
    <t>28/09/2017 (PF000112)</t>
  </si>
  <si>
    <t>2017OB801266</t>
  </si>
  <si>
    <t>Bolsa PIBIC -AF - 2º pagto - Setembro/2017</t>
  </si>
  <si>
    <t>23298.015297.2017-16</t>
  </si>
  <si>
    <t>Memo.61/2017/CGPPI</t>
  </si>
  <si>
    <t>2017OB801267 2017OB801268</t>
  </si>
  <si>
    <t>Bolsa PIBIC -GRADUAÇÃO - 2º pagto - Setembro/2017</t>
  </si>
  <si>
    <t>23298.015925.2017-19</t>
  </si>
  <si>
    <t>Memo.63/2017/CGPPI</t>
  </si>
  <si>
    <t>2017OB801264 2017OB801265</t>
  </si>
  <si>
    <t>Bolsa PIBIC -TÉCNICO - 2º pagto - Setembro/2017</t>
  </si>
  <si>
    <t>23298.015928.2017-52</t>
  </si>
  <si>
    <t>Memo.60/2017/CGPPI</t>
  </si>
  <si>
    <t>2017OB801262 2017OB801263</t>
  </si>
  <si>
    <t>Bolsa PROEJA Agricultura - 1º pagto - Agosto 2017</t>
  </si>
  <si>
    <t>23298.015748.2017-71</t>
  </si>
  <si>
    <t>Memo.139/2017/DDE</t>
  </si>
  <si>
    <t>2017OB801269</t>
  </si>
  <si>
    <t>Bolsa Pibex - Técnico - 8º pagto - Setembro/2017</t>
  </si>
  <si>
    <t>23298.015929.2017-13</t>
  </si>
  <si>
    <t>Memo.36/2017/CGEx</t>
  </si>
  <si>
    <t>2017OB801270 2017OB801271</t>
  </si>
  <si>
    <t>Bolsa PIBITI- Graduação - 2º pagto - Setembro 2017</t>
  </si>
  <si>
    <t>PAGO EM  29/09/2017</t>
  </si>
  <si>
    <t>Auxílio Financeiro - Gilmaria Cleonice de Adelino</t>
  </si>
  <si>
    <t>23298.002624.2017-25</t>
  </si>
  <si>
    <t>Desp. 14.09.17/Assist. Soc.</t>
  </si>
  <si>
    <t>Não precisou pedir recurso</t>
  </si>
  <si>
    <t>2017OB801272</t>
  </si>
  <si>
    <t>Auxílio Financeiro - Diogo de Santana Marques</t>
  </si>
  <si>
    <t>23298.012318.2017-13</t>
  </si>
  <si>
    <t>Desp. 20.09.17/Assist. Soc.</t>
  </si>
  <si>
    <t>2017OB801273</t>
  </si>
  <si>
    <t>Auxílio Financeiro - Elmir Bezerra de Lima</t>
  </si>
  <si>
    <t>23298.015430.2017-91</t>
  </si>
  <si>
    <t>Desp. 22.09.17/Assist. Soc.</t>
  </si>
  <si>
    <t>2017OB801274</t>
  </si>
  <si>
    <t>Auxílio Financeiro - Maiara Naira Lopes</t>
  </si>
  <si>
    <t>23298.004907.2017-11</t>
  </si>
  <si>
    <t>PAGO EM 06/10/2017</t>
  </si>
  <si>
    <t>2017OB801275</t>
  </si>
  <si>
    <t>Bolsa Permanência ( 2 discentes)</t>
  </si>
  <si>
    <t>23298.016740.2017-21</t>
  </si>
  <si>
    <t>Memo 21/2017 Serv. Soc</t>
  </si>
  <si>
    <t>10/2017</t>
  </si>
  <si>
    <t>PAGO EM 23/10/2017</t>
  </si>
  <si>
    <t>2017OB801313</t>
  </si>
  <si>
    <t>Bolsa Pibex - Superior - 8º pagto - Setembro/2017</t>
  </si>
  <si>
    <t>23298.015931.2017-76</t>
  </si>
  <si>
    <t>Memo.25/2017/CGEx</t>
  </si>
  <si>
    <t>2017OB801311 2017OB801312</t>
  </si>
  <si>
    <t>Bolsa Monitoria - Julho - alunos remanescentes</t>
  </si>
  <si>
    <t>23298.016733.2017-21</t>
  </si>
  <si>
    <t>Desp.06.10.2017 DG</t>
  </si>
  <si>
    <t>2017OB801309 2017OB801310</t>
  </si>
  <si>
    <t>PROEJA  - Integrado  Informática - Agosto/2017</t>
  </si>
  <si>
    <t>23298.016361.2017-31</t>
  </si>
  <si>
    <t>Memo.027/17 Proeja</t>
  </si>
  <si>
    <t>2017OB801314 2017OB801315</t>
  </si>
  <si>
    <t>Bolsa Permanência - parc 06 e 07 - Rayane Keyla S. dos Santos</t>
  </si>
  <si>
    <t>23298.017094.2017-11</t>
  </si>
  <si>
    <t>Memo.22/2017 DG</t>
  </si>
  <si>
    <t>26.10.2017 (PF000121)</t>
  </si>
  <si>
    <t>PAGO EM 25/10/2017</t>
  </si>
  <si>
    <t>2017OB801335</t>
  </si>
  <si>
    <t>Auxílio Finaceiro para compra de óculos - Hewellyn Kamylla Silva</t>
  </si>
  <si>
    <t>23298.016119.2017-68</t>
  </si>
  <si>
    <t>Desp.10.10.2017 S. Social</t>
  </si>
  <si>
    <t>2017OB801336</t>
  </si>
  <si>
    <t>Auxílio Finaceiro para compra de óculos - Kassandra Barros</t>
  </si>
  <si>
    <t>23298.016591.2017-17</t>
  </si>
  <si>
    <t>2017OB801337</t>
  </si>
  <si>
    <t>23298.014801.2017-16</t>
  </si>
  <si>
    <t>NF.15810 e 15812</t>
  </si>
  <si>
    <t>2017OB801286</t>
  </si>
  <si>
    <t>23298.014802.2017-61</t>
  </si>
  <si>
    <t>NF.15811 e 15813</t>
  </si>
  <si>
    <t>2017OB801287</t>
  </si>
  <si>
    <t>23298.014790.2017-74</t>
  </si>
  <si>
    <t>NF.2988 e 3058</t>
  </si>
  <si>
    <t>01/09/2017  06/09/2017</t>
  </si>
  <si>
    <t>22/08/2017 30/08/2017</t>
  </si>
  <si>
    <t>2017OB801288</t>
  </si>
  <si>
    <t>23298.016232.2017-43</t>
  </si>
  <si>
    <t>15885, 15886 e 15887</t>
  </si>
  <si>
    <t>PAGO EM 10/10/2017</t>
  </si>
  <si>
    <t>2017OB801296</t>
  </si>
  <si>
    <t>23298.016230.2017-54</t>
  </si>
  <si>
    <t>15863,15864 e 15865</t>
  </si>
  <si>
    <t>2017OB801297</t>
  </si>
  <si>
    <t>STARTUP Comércio e Serviços LTDA- ME</t>
  </si>
  <si>
    <t>00.708.768/0001-14</t>
  </si>
  <si>
    <t>23298.015276.2017-56</t>
  </si>
  <si>
    <t>NF.2114</t>
  </si>
  <si>
    <t>PAGO EM 09/10/2017</t>
  </si>
  <si>
    <t>2017OB801292</t>
  </si>
  <si>
    <t>André A dos Santos Chaves e Impressos - ME</t>
  </si>
  <si>
    <t>10.541.677/0001-90</t>
  </si>
  <si>
    <t>23298.016818.2017-16</t>
  </si>
  <si>
    <t>NF.1178</t>
  </si>
  <si>
    <t>PAGO EM 11/10/2017</t>
  </si>
  <si>
    <t>2017OB801305</t>
  </si>
  <si>
    <t>PAGAMENTOS REALIZADOS EM NOVEMBRO/2017</t>
  </si>
  <si>
    <t>Seguros SURA S/A - Contrato 06/2016</t>
  </si>
  <si>
    <t>23298.017897.2017-74</t>
  </si>
  <si>
    <t>FAT.1047</t>
  </si>
  <si>
    <t>01.11.2017 (PF000127)</t>
  </si>
  <si>
    <t>PAGO EM 01.11.2017</t>
  </si>
  <si>
    <t>2017OB801371</t>
  </si>
  <si>
    <t>23298.016858.2017-51</t>
  </si>
  <si>
    <t>NF..22788</t>
  </si>
  <si>
    <t>2017OB801372</t>
  </si>
  <si>
    <t>Auxílio Finaceiro para compra de óculos - Géssica dos S. Silva</t>
  </si>
  <si>
    <t>23298.016452.2017-77</t>
  </si>
  <si>
    <t>PAGO EM 07/11/2017</t>
  </si>
  <si>
    <t>2017OB801380</t>
  </si>
  <si>
    <t>Auxílio Finaceiro para compra de óculos - Maria Gabriella P dos Santos</t>
  </si>
  <si>
    <t>23298.016115.2017-81</t>
  </si>
  <si>
    <t>2017OB801381</t>
  </si>
  <si>
    <t>Auxílio Finaceiro para compra de óculos -  José Adriano Nicolau da Silva</t>
  </si>
  <si>
    <t>23298.015454.2017-49</t>
  </si>
  <si>
    <t>2017OB801382</t>
  </si>
  <si>
    <t>Bolsa Permanência  8ª parcela</t>
  </si>
  <si>
    <t xml:space="preserve">
23298.017172.2017-86</t>
  </si>
  <si>
    <t>Memo 25/2017 S. Social</t>
  </si>
  <si>
    <t>26.10.2017 (PF000120)</t>
  </si>
  <si>
    <t>2017OB801383 2017OB801384</t>
  </si>
  <si>
    <t>Visita técnica - Engenho Sanhaçu</t>
  </si>
  <si>
    <t>23298.015282.2017-11</t>
  </si>
  <si>
    <t>Desp.29.09.2017 CGAE</t>
  </si>
  <si>
    <t>2017OB801385</t>
  </si>
  <si>
    <t>Proeja Agricultura - Setembro</t>
  </si>
  <si>
    <t>23298.017556.2017-15</t>
  </si>
  <si>
    <t>Memo 02/2017- CPAF</t>
  </si>
  <si>
    <t>2017OB801386</t>
  </si>
  <si>
    <t>Particpação em Eventos -  IV CONEDU -  José Geovane</t>
  </si>
  <si>
    <t>23298.014638.2017-91</t>
  </si>
  <si>
    <t>Desp. 11.10.2017/CGAE</t>
  </si>
  <si>
    <t>2017OB801387</t>
  </si>
  <si>
    <t>Particpação em Eventos -  IV CONEDU - Renata Joaquina</t>
  </si>
  <si>
    <t>23298.012696.2017-81</t>
  </si>
  <si>
    <t>Desp. 15.08.2017/CGAE</t>
  </si>
  <si>
    <t>2017OB801388</t>
  </si>
  <si>
    <t xml:space="preserve">Particpação em Eventos -  IV CONEDU - Douglas Salgado </t>
  </si>
  <si>
    <t>23298.014898.2017-67</t>
  </si>
  <si>
    <t>2017OB801389</t>
  </si>
  <si>
    <t>Particpação em Eventos -  IV CONEDU - Rafaela Germania</t>
  </si>
  <si>
    <t>23298.015436.2017-67</t>
  </si>
  <si>
    <t>Desp. 20.09.2017/CGAE</t>
  </si>
  <si>
    <t>2017OB801390</t>
  </si>
  <si>
    <t>Particpação em Eventos -  IV CONEDU - Anelyssa Dryelly</t>
  </si>
  <si>
    <t>23298.012364.2017-12</t>
  </si>
  <si>
    <t>2017OB801391</t>
  </si>
  <si>
    <t>Particpação em Eventos -  IV CONEDU - Yuri Miguel</t>
  </si>
  <si>
    <t>23298.014730.2017-51</t>
  </si>
  <si>
    <t>2017OB801392</t>
  </si>
  <si>
    <t>Particpação em Eventos -  IV CONEDU - Paula Carolayne</t>
  </si>
  <si>
    <t>23298.015437.2017-11</t>
  </si>
  <si>
    <t>2017OB801393</t>
  </si>
  <si>
    <t>Particpação em Eventos -  IV CONEDU - Erivaldo  Ribeiro</t>
  </si>
  <si>
    <t>23298.012440.2017-73</t>
  </si>
  <si>
    <t>2017OB801394</t>
  </si>
  <si>
    <t>Particpação em Eventos -  IV CONEDU - Jocimara Fabrício</t>
  </si>
  <si>
    <t>23298.012441.2017-18</t>
  </si>
  <si>
    <t>2017OB801395</t>
  </si>
  <si>
    <t>Particpação em Eventos -  IV CONEDU - Andresa Maria</t>
  </si>
  <si>
    <t>23298.014639.2017-36</t>
  </si>
  <si>
    <t>2017OB801396</t>
  </si>
  <si>
    <t>Particpação em Eventos -  IV CONEDU - Camila Rafela</t>
  </si>
  <si>
    <t>23298.015347.2017-11</t>
  </si>
  <si>
    <t>2017OB801397</t>
  </si>
  <si>
    <t>Particpação em Eventos -  IV CONEDU - Ary Figueiredo</t>
  </si>
  <si>
    <t>23298.015317.2017-12</t>
  </si>
  <si>
    <t>2017OB801398</t>
  </si>
  <si>
    <t>Particpação em Eventos -  IV CONEDU - Josefa Luana</t>
  </si>
  <si>
    <t>23298.015711.2017-42</t>
  </si>
  <si>
    <t>2017OB801399</t>
  </si>
  <si>
    <t>Particpação em Eventos -  IV CONEDU - Wilson Antonio</t>
  </si>
  <si>
    <t>23298.014886.2017-32</t>
  </si>
  <si>
    <t>2017OB801400</t>
  </si>
  <si>
    <t>Particpação em Eventos -  IV CONEDU - Welly Evilly</t>
  </si>
  <si>
    <t>23298.012443.2017-15</t>
  </si>
  <si>
    <t>2017OB801401</t>
  </si>
  <si>
    <t>Particpação em Eventos -  IV CONEDU - Danúbia Oliveira</t>
  </si>
  <si>
    <t>23298.012442.2017-62</t>
  </si>
  <si>
    <t>2017OB801402</t>
  </si>
  <si>
    <t>Particpação em Eventos -  IV CONEDU - Fernando Cleyton</t>
  </si>
  <si>
    <t>23298.012695.2017-36</t>
  </si>
  <si>
    <t>2017OB801403</t>
  </si>
  <si>
    <t>Particpação em Eventos -  IV CONEDU - Kymberli Francisca</t>
  </si>
  <si>
    <t>23298.015438.2017-56</t>
  </si>
  <si>
    <t>2017OB801404</t>
  </si>
  <si>
    <t>Particpação em Eventos -  IV CONEDU - Sebastião Lucas</t>
  </si>
  <si>
    <t>23298.014729.2017-27</t>
  </si>
  <si>
    <t>2017OB801405</t>
  </si>
  <si>
    <t>Particpação em Eventos -  IV CONEDU - Maria José</t>
  </si>
  <si>
    <t>23298.014641.2017-13</t>
  </si>
  <si>
    <t>2017OB801406</t>
  </si>
  <si>
    <t>Particpação em Eventos -  IV CONEDU - João Henrique</t>
  </si>
  <si>
    <t>23298.015340.2017-15</t>
  </si>
  <si>
    <t>2017OB801407</t>
  </si>
  <si>
    <t>Particpação em Eventos - XXXVI CBCS - Alef John</t>
  </si>
  <si>
    <t>23298.012114.2017-66</t>
  </si>
  <si>
    <t>Desp. 14.08.2017/CGAE</t>
  </si>
  <si>
    <t>2017OB801408</t>
  </si>
  <si>
    <t>Particpação em Eventos - XXXVI CBCS -Anderson Ricardo</t>
  </si>
  <si>
    <t>23298.012115.2017-19</t>
  </si>
  <si>
    <t>2017OB801409</t>
  </si>
  <si>
    <t>Particpação em Eventos - XXXVI CBCS -José Maciel</t>
  </si>
  <si>
    <t>23298.012116.2017-55</t>
  </si>
  <si>
    <t>2017OB801410</t>
  </si>
  <si>
    <t>Particpação em Eventos - XXXVI CBCS - Paulo Ricardo</t>
  </si>
  <si>
    <t>23298.012112.2017-77</t>
  </si>
  <si>
    <t>2017OB801411</t>
  </si>
  <si>
    <t>Bolsa Pibic  Graduação  - Outubro</t>
  </si>
  <si>
    <t>23298.017792.2017-15</t>
  </si>
  <si>
    <t>Memo.67/2017.CGPPI</t>
  </si>
  <si>
    <t>31.10.2017 (PF000123)</t>
  </si>
  <si>
    <t>2017OB801412 2017OB801413</t>
  </si>
  <si>
    <t>Bolsa Pibic  Técnico  - Outubro</t>
  </si>
  <si>
    <t>23298.017795.2017-59</t>
  </si>
  <si>
    <t>Memo.70.2017.CGPPI</t>
  </si>
  <si>
    <t>2017OB801414 2017OB801415</t>
  </si>
  <si>
    <t>Bolsa Pibic  AF  - Outubro</t>
  </si>
  <si>
    <t>23298.017793.2017-61</t>
  </si>
  <si>
    <t>Memo.68/2017.CGPPI</t>
  </si>
  <si>
    <t>2017OB801416 2017OB801417</t>
  </si>
  <si>
    <t>Bolsa Pibex Superior  - Outubro</t>
  </si>
  <si>
    <t>23298.017844.2017-53</t>
  </si>
  <si>
    <t>Memo.42/2017.CGEx</t>
  </si>
  <si>
    <t>2017OB801418 2017OB801419</t>
  </si>
  <si>
    <t>Bolsa Pibex Técnico - Outubro</t>
  </si>
  <si>
    <t>23298.017842.2017-64</t>
  </si>
  <si>
    <t>Memo.41/2017.CGEx</t>
  </si>
  <si>
    <t>2017OB801420 2017OB801421</t>
  </si>
  <si>
    <t>Bolsa Bia - Outubro</t>
  </si>
  <si>
    <t>23298.017791.2017-71</t>
  </si>
  <si>
    <t>Memo.66/2017.CGPPI</t>
  </si>
  <si>
    <t xml:space="preserve">2017OB801422 </t>
  </si>
  <si>
    <t>Bolsa Pibiti Graduação - Outubro</t>
  </si>
  <si>
    <t>23298.017794.2017-12</t>
  </si>
  <si>
    <t>Memo.69/2017.CGPPI</t>
  </si>
  <si>
    <t>2017OB801423</t>
  </si>
  <si>
    <t>Bolsa Proeja Integrado Informática - Setembro</t>
  </si>
  <si>
    <t>23298.017555.2017-54</t>
  </si>
  <si>
    <t>Memo.28/2017.PROEJA</t>
  </si>
  <si>
    <t>2017OB801424 2017OB801425</t>
  </si>
  <si>
    <t>Bolsa Proeja Agricultura - Agosto</t>
  </si>
  <si>
    <t>23298.017554.2017-18</t>
  </si>
  <si>
    <t>Memo.03/2017.CPAF</t>
  </si>
  <si>
    <t>2017OB801426</t>
  </si>
  <si>
    <t>Bolsa Permanência - edital12/2017 -  1ª parcela</t>
  </si>
  <si>
    <t>23298.017096.2017-17</t>
  </si>
  <si>
    <t>Memo.23/2017 S.Social</t>
  </si>
  <si>
    <t>31.10.2017 (PF000124)</t>
  </si>
  <si>
    <t>2017OB801376 2017OB801377</t>
  </si>
  <si>
    <t>Bolsa Permanência - edital12/2017 -  2ª parcela</t>
  </si>
  <si>
    <t>23298.017097.2017-53</t>
  </si>
  <si>
    <t>Memo.24/2017 S.Social</t>
  </si>
  <si>
    <t>2017OB801378 2017OB801379</t>
  </si>
  <si>
    <t>CPT Cursos Presenciais e Editora LTDA ME</t>
  </si>
  <si>
    <t>09.107.739/0001-71</t>
  </si>
  <si>
    <t>23298.016179.2017-81</t>
  </si>
  <si>
    <t>NFSE.1500</t>
  </si>
  <si>
    <t>2017OB801375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</si>
</sst>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/d/yyyy"/>
    <numFmt numFmtId="165" formatCode="#,##0.00;\(#,##0.00\)"/>
    <numFmt numFmtId="166" formatCode="[$R$ -416]#,##0.00"/>
    <numFmt numFmtId="167" formatCode="mm\/yyyy"/>
    <numFmt numFmtId="168" formatCode="mm/dd/yyyy"/>
    <numFmt numFmtId="169" formatCode="mm/yyyy"/>
    <numFmt numFmtId="170" formatCode="[$R$]#,##0.00"/>
  </numFmts>
  <fonts count="31">
    <font>
      <sz val="10"/>
      <color rgb="FF000000"/>
      <name val="Arial"/>
      <charset val="1"/>
    </font>
    <font>
      <b/>
      <sz val="10"/>
      <color rgb="FF363636"/>
      <name val="Arial"/>
      <charset val="1"/>
    </font>
    <font>
      <b/>
      <sz val="8"/>
      <color rgb="FF000000"/>
      <name val="Bree Serif"/>
      <charset val="1"/>
    </font>
    <font>
      <b/>
      <sz val="10"/>
      <color rgb="FF000000"/>
      <name val="Bree Serif"/>
      <charset val="1"/>
    </font>
    <font>
      <b/>
      <sz val="8"/>
      <color rgb="FF363636"/>
      <name val="Bree Serif"/>
      <charset val="1"/>
    </font>
    <font>
      <sz val="8"/>
      <name val="Bree Serif"/>
      <charset val="1"/>
    </font>
    <font>
      <sz val="8"/>
      <color rgb="FF363636"/>
      <name val="Bree Serif"/>
      <charset val="1"/>
    </font>
    <font>
      <b/>
      <sz val="8"/>
      <name val="Bree Serif"/>
      <charset val="1"/>
    </font>
    <font>
      <sz val="9"/>
      <name val="Bree Serif"/>
      <charset val="1"/>
    </font>
    <font>
      <b/>
      <sz val="9"/>
      <name val="Bree Serif"/>
      <charset val="1"/>
    </font>
    <font>
      <sz val="11"/>
      <name val="Cambria"/>
      <charset val="1"/>
    </font>
    <font>
      <b/>
      <sz val="9"/>
      <color rgb="FF363636"/>
      <name val="Bree Serif"/>
      <charset val="1"/>
    </font>
    <font>
      <sz val="9"/>
      <color rgb="FF363636"/>
      <name val="Bree Serif"/>
      <charset val="1"/>
    </font>
    <font>
      <b/>
      <sz val="9"/>
      <color rgb="FF000000"/>
      <name val="Bree Serif"/>
      <charset val="1"/>
    </font>
    <font>
      <sz val="9"/>
      <name val="Arial"/>
      <charset val="1"/>
    </font>
    <font>
      <b/>
      <sz val="9"/>
      <name val="Arial"/>
      <charset val="1"/>
    </font>
    <font>
      <sz val="7"/>
      <name val="Times New Roman"/>
      <charset val="1"/>
    </font>
    <font>
      <b/>
      <sz val="7"/>
      <name val="Times New Roman"/>
      <charset val="1"/>
    </font>
    <font>
      <b/>
      <sz val="10"/>
      <name val="Bree Serif"/>
      <charset val="1"/>
    </font>
    <font>
      <sz val="9"/>
      <name val="Cambria"/>
      <charset val="1"/>
    </font>
    <font>
      <b/>
      <sz val="11"/>
      <name val="Cambria"/>
      <charset val="1"/>
    </font>
    <font>
      <sz val="8"/>
      <color rgb="FF000000"/>
      <name val="Bree Serif"/>
      <charset val="1"/>
    </font>
    <font>
      <sz val="9"/>
      <color rgb="FF000000"/>
      <name val="Bree Serif"/>
      <charset val="1"/>
    </font>
    <font>
      <sz val="11"/>
      <color rgb="FF000000"/>
      <name val="Cambria"/>
      <charset val="1"/>
    </font>
    <font>
      <sz val="9"/>
      <color rgb="FF000000"/>
      <name val="&quot;Bree Serif&quot;"/>
      <charset val="1"/>
    </font>
    <font>
      <b/>
      <sz val="9"/>
      <color rgb="FF000000"/>
      <name val="&quot;Bree Serif&quot;"/>
      <charset val="1"/>
    </font>
    <font>
      <b/>
      <sz val="10"/>
      <name val="Arial"/>
      <charset val="1"/>
    </font>
    <font>
      <sz val="10"/>
      <name val="Arial"/>
      <charset val="1"/>
    </font>
    <font>
      <b/>
      <sz val="9"/>
      <name val="Cambria"/>
      <charset val="1"/>
    </font>
    <font>
      <b/>
      <sz val="11"/>
      <color rgb="FF363636"/>
      <name val="Arial"/>
      <charset val="1"/>
    </font>
    <font>
      <sz val="11"/>
      <name val="Arial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2CC"/>
        <bgColor rgb="FFFCE5CD"/>
      </patternFill>
    </fill>
    <fill>
      <patternFill patternType="solid">
        <fgColor rgb="FFFFFFFF"/>
        <bgColor rgb="FFF3F3F3"/>
      </patternFill>
    </fill>
    <fill>
      <patternFill patternType="solid">
        <fgColor rgb="FFF3F3F3"/>
        <bgColor rgb="FFFFFFFF"/>
      </patternFill>
    </fill>
    <fill>
      <patternFill patternType="solid">
        <fgColor rgb="FFFCE5CD"/>
        <bgColor rgb="FFFFF2CC"/>
      </patternFill>
    </fill>
    <fill>
      <patternFill patternType="solid">
        <fgColor rgb="FFFFE599"/>
        <bgColor rgb="FFFCE5CD"/>
      </patternFill>
    </fill>
    <fill>
      <patternFill patternType="solid">
        <fgColor rgb="FFCFE2F3"/>
        <bgColor rgb="FFD9EAD3"/>
      </patternFill>
    </fill>
    <fill>
      <patternFill patternType="solid">
        <fgColor rgb="FFD9EAD3"/>
        <bgColor rgb="FFCFE2F3"/>
      </patternFill>
    </fill>
    <fill>
      <patternFill patternType="solid">
        <fgColor rgb="FFEAD1DC"/>
        <bgColor rgb="FFFCE5CD"/>
      </patternFill>
    </fill>
    <fill>
      <patternFill patternType="solid">
        <fgColor rgb="FFFFFF00"/>
        <bgColor rgb="FFFFFF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2">
    <xf numFmtId="0" fontId="0" fillId="0" borderId="0" xfId="0"/>
    <xf numFmtId="0" fontId="26" fillId="0" borderId="6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166" fontId="2" fillId="4" borderId="1" xfId="0" applyNumberFormat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/>
    <xf numFmtId="0" fontId="8" fillId="5" borderId="1" xfId="0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right"/>
    </xf>
    <xf numFmtId="4" fontId="8" fillId="5" borderId="1" xfId="0" applyNumberFormat="1" applyFont="1" applyFill="1" applyBorder="1" applyAlignment="1">
      <alignment horizontal="right"/>
    </xf>
    <xf numFmtId="164" fontId="8" fillId="5" borderId="1" xfId="0" applyNumberFormat="1" applyFont="1" applyFill="1" applyBorder="1" applyAlignment="1">
      <alignment horizontal="right"/>
    </xf>
    <xf numFmtId="164" fontId="8" fillId="5" borderId="1" xfId="0" applyNumberFormat="1" applyFont="1" applyFill="1" applyBorder="1" applyAlignment="1"/>
    <xf numFmtId="0" fontId="9" fillId="5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5" borderId="1" xfId="0" applyFont="1" applyFill="1" applyBorder="1" applyAlignment="1">
      <alignment vertical="center"/>
    </xf>
    <xf numFmtId="49" fontId="8" fillId="5" borderId="1" xfId="0" applyNumberFormat="1" applyFont="1" applyFill="1" applyBorder="1" applyAlignment="1">
      <alignment horizontal="right" vertical="center"/>
    </xf>
    <xf numFmtId="4" fontId="8" fillId="5" borderId="1" xfId="0" applyNumberFormat="1" applyFont="1" applyFill="1" applyBorder="1" applyAlignment="1">
      <alignment horizontal="right" vertical="center"/>
    </xf>
    <xf numFmtId="164" fontId="8" fillId="5" borderId="1" xfId="0" applyNumberFormat="1" applyFont="1" applyFill="1" applyBorder="1" applyAlignment="1">
      <alignment horizontal="right" vertical="center"/>
    </xf>
    <xf numFmtId="164" fontId="8" fillId="5" borderId="1" xfId="0" applyNumberFormat="1" applyFont="1" applyFill="1" applyBorder="1" applyAlignment="1">
      <alignment vertical="center"/>
    </xf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4" fontId="8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165" fontId="9" fillId="3" borderId="2" xfId="0" applyNumberFormat="1" applyFont="1" applyFill="1" applyBorder="1" applyAlignment="1">
      <alignment vertical="center"/>
    </xf>
    <xf numFmtId="165" fontId="9" fillId="5" borderId="1" xfId="0" applyNumberFormat="1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/>
    <xf numFmtId="0" fontId="8" fillId="6" borderId="1" xfId="0" applyFont="1" applyFill="1" applyBorder="1" applyAlignment="1">
      <alignment horizontal="center"/>
    </xf>
    <xf numFmtId="49" fontId="8" fillId="6" borderId="1" xfId="0" applyNumberFormat="1" applyFont="1" applyFill="1" applyBorder="1" applyAlignment="1">
      <alignment horizontal="right"/>
    </xf>
    <xf numFmtId="4" fontId="8" fillId="6" borderId="1" xfId="0" applyNumberFormat="1" applyFont="1" applyFill="1" applyBorder="1" applyAlignment="1">
      <alignment horizontal="right"/>
    </xf>
    <xf numFmtId="4" fontId="8" fillId="6" borderId="1" xfId="0" applyNumberFormat="1" applyFont="1" applyFill="1" applyBorder="1" applyAlignment="1">
      <alignment horizontal="right" vertical="center"/>
    </xf>
    <xf numFmtId="164" fontId="8" fillId="6" borderId="1" xfId="0" applyNumberFormat="1" applyFont="1" applyFill="1" applyBorder="1" applyAlignment="1">
      <alignment horizontal="right" vertical="center"/>
    </xf>
    <xf numFmtId="164" fontId="12" fillId="6" borderId="1" xfId="0" applyNumberFormat="1" applyFont="1" applyFill="1" applyBorder="1" applyAlignment="1">
      <alignment horizontal="right" vertical="center" wrapText="1"/>
    </xf>
    <xf numFmtId="0" fontId="8" fillId="6" borderId="1" xfId="0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9" fillId="3" borderId="2" xfId="0" applyFont="1" applyFill="1" applyBorder="1" applyAlignment="1">
      <alignment vertical="center"/>
    </xf>
    <xf numFmtId="4" fontId="9" fillId="6" borderId="1" xfId="0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right" vertical="center"/>
    </xf>
    <xf numFmtId="4" fontId="8" fillId="7" borderId="1" xfId="0" applyNumberFormat="1" applyFont="1" applyFill="1" applyBorder="1" applyAlignment="1">
      <alignment vertical="center"/>
    </xf>
    <xf numFmtId="164" fontId="8" fillId="7" borderId="1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horizontal="center" vertical="center" wrapText="1"/>
    </xf>
    <xf numFmtId="164" fontId="8" fillId="7" borderId="1" xfId="0" applyNumberFormat="1" applyFont="1" applyFill="1" applyBorder="1" applyAlignment="1">
      <alignment horizontal="right" vertical="center"/>
    </xf>
    <xf numFmtId="0" fontId="9" fillId="7" borderId="1" xfId="0" applyFont="1" applyFill="1" applyBorder="1" applyAlignment="1">
      <alignment horizontal="center" vertical="center"/>
    </xf>
    <xf numFmtId="4" fontId="9" fillId="7" borderId="1" xfId="0" applyNumberFormat="1" applyFont="1" applyFill="1" applyBorder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8" fillId="8" borderId="1" xfId="0" applyFont="1" applyFill="1" applyBorder="1" applyAlignment="1">
      <alignment vertical="center"/>
    </xf>
    <xf numFmtId="0" fontId="8" fillId="8" borderId="1" xfId="0" applyFont="1" applyFill="1" applyBorder="1" applyAlignment="1"/>
    <xf numFmtId="0" fontId="8" fillId="8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 vertical="center"/>
    </xf>
    <xf numFmtId="49" fontId="8" fillId="8" borderId="1" xfId="0" applyNumberFormat="1" applyFont="1" applyFill="1" applyBorder="1" applyAlignment="1">
      <alignment horizontal="right"/>
    </xf>
    <xf numFmtId="4" fontId="8" fillId="8" borderId="1" xfId="0" applyNumberFormat="1" applyFont="1" applyFill="1" applyBorder="1" applyAlignment="1">
      <alignment horizontal="right"/>
    </xf>
    <xf numFmtId="164" fontId="8" fillId="8" borderId="1" xfId="0" applyNumberFormat="1" applyFont="1" applyFill="1" applyBorder="1" applyAlignment="1"/>
    <xf numFmtId="0" fontId="9" fillId="8" borderId="1" xfId="0" applyFont="1" applyFill="1" applyBorder="1" applyAlignment="1">
      <alignment horizontal="center" vertical="center" wrapText="1"/>
    </xf>
    <xf numFmtId="49" fontId="8" fillId="8" borderId="1" xfId="0" applyNumberFormat="1" applyFont="1" applyFill="1" applyBorder="1" applyAlignment="1">
      <alignment horizontal="right" vertical="center"/>
    </xf>
    <xf numFmtId="4" fontId="8" fillId="8" borderId="1" xfId="0" applyNumberFormat="1" applyFont="1" applyFill="1" applyBorder="1" applyAlignment="1">
      <alignment horizontal="right" vertical="center"/>
    </xf>
    <xf numFmtId="164" fontId="8" fillId="8" borderId="1" xfId="0" applyNumberFormat="1" applyFont="1" applyFill="1" applyBorder="1" applyAlignment="1">
      <alignment vertical="center"/>
    </xf>
    <xf numFmtId="0" fontId="13" fillId="3" borderId="0" xfId="0" applyFont="1" applyFill="1" applyAlignment="1">
      <alignment horizontal="center" vertical="center" wrapText="1"/>
    </xf>
    <xf numFmtId="49" fontId="8" fillId="3" borderId="0" xfId="0" applyNumberFormat="1" applyFont="1" applyFill="1" applyAlignment="1">
      <alignment horizontal="right" vertical="center"/>
    </xf>
    <xf numFmtId="49" fontId="9" fillId="3" borderId="2" xfId="0" applyNumberFormat="1" applyFont="1" applyFill="1" applyBorder="1" applyAlignment="1">
      <alignment vertical="center"/>
    </xf>
    <xf numFmtId="4" fontId="9" fillId="8" borderId="1" xfId="0" applyNumberFormat="1" applyFont="1" applyFill="1" applyBorder="1" applyAlignment="1">
      <alignment vertical="center"/>
    </xf>
    <xf numFmtId="49" fontId="8" fillId="3" borderId="0" xfId="0" applyNumberFormat="1" applyFont="1" applyFill="1" applyAlignment="1">
      <alignment vertical="center"/>
    </xf>
    <xf numFmtId="0" fontId="8" fillId="9" borderId="1" xfId="0" applyFont="1" applyFill="1" applyBorder="1" applyAlignment="1">
      <alignment vertical="center"/>
    </xf>
    <xf numFmtId="0" fontId="8" fillId="9" borderId="1" xfId="0" applyFont="1" applyFill="1" applyBorder="1" applyAlignment="1"/>
    <xf numFmtId="0" fontId="8" fillId="9" borderId="1" xfId="0" applyFont="1" applyFill="1" applyBorder="1" applyAlignment="1">
      <alignment horizontal="center"/>
    </xf>
    <xf numFmtId="3" fontId="8" fillId="9" borderId="1" xfId="0" applyNumberFormat="1" applyFont="1" applyFill="1" applyBorder="1" applyAlignment="1">
      <alignment horizontal="center" vertical="center"/>
    </xf>
    <xf numFmtId="49" fontId="8" fillId="9" borderId="1" xfId="0" applyNumberFormat="1" applyFont="1" applyFill="1" applyBorder="1" applyAlignment="1">
      <alignment horizontal="right"/>
    </xf>
    <xf numFmtId="4" fontId="8" fillId="9" borderId="1" xfId="0" applyNumberFormat="1" applyFont="1" applyFill="1" applyBorder="1" applyAlignment="1">
      <alignment horizontal="right"/>
    </xf>
    <xf numFmtId="164" fontId="8" fillId="9" borderId="1" xfId="0" applyNumberFormat="1" applyFont="1" applyFill="1" applyBorder="1" applyAlignment="1">
      <alignment horizontal="center"/>
    </xf>
    <xf numFmtId="164" fontId="8" fillId="9" borderId="1" xfId="0" applyNumberFormat="1" applyFont="1" applyFill="1" applyBorder="1" applyAlignment="1"/>
    <xf numFmtId="0" fontId="9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4" fontId="9" fillId="9" borderId="1" xfId="0" applyNumberFormat="1" applyFont="1" applyFill="1" applyBorder="1" applyAlignment="1">
      <alignment vertical="center"/>
    </xf>
    <xf numFmtId="0" fontId="9" fillId="1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166" fontId="9" fillId="2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3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3" borderId="0" xfId="0" applyFont="1" applyFill="1" applyAlignment="1">
      <alignment vertical="center"/>
    </xf>
    <xf numFmtId="0" fontId="9" fillId="10" borderId="1" xfId="0" applyFont="1" applyFill="1" applyBorder="1" applyAlignment="1">
      <alignment horizontal="right" vertical="center"/>
    </xf>
    <xf numFmtId="166" fontId="18" fillId="10" borderId="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3" borderId="0" xfId="0" applyFont="1" applyFill="1" applyAlignment="1">
      <alignment vertical="center"/>
    </xf>
    <xf numFmtId="0" fontId="8" fillId="9" borderId="1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center"/>
    </xf>
    <xf numFmtId="0" fontId="14" fillId="6" borderId="3" xfId="0" applyFont="1" applyFill="1" applyBorder="1" applyAlignment="1"/>
    <xf numFmtId="0" fontId="8" fillId="6" borderId="3" xfId="0" applyFont="1" applyFill="1" applyBorder="1" applyAlignment="1">
      <alignment horizontal="center"/>
    </xf>
    <xf numFmtId="49" fontId="8" fillId="6" borderId="3" xfId="0" applyNumberFormat="1" applyFont="1" applyFill="1" applyBorder="1" applyAlignment="1">
      <alignment horizontal="right"/>
    </xf>
    <xf numFmtId="4" fontId="8" fillId="6" borderId="3" xfId="0" applyNumberFormat="1" applyFont="1" applyFill="1" applyBorder="1" applyAlignment="1">
      <alignment horizontal="right"/>
    </xf>
    <xf numFmtId="164" fontId="8" fillId="6" borderId="3" xfId="0" applyNumberFormat="1" applyFont="1" applyFill="1" applyBorder="1" applyAlignment="1">
      <alignment horizontal="right"/>
    </xf>
    <xf numFmtId="164" fontId="12" fillId="6" borderId="3" xfId="0" applyNumberFormat="1" applyFont="1" applyFill="1" applyBorder="1" applyAlignment="1">
      <alignment horizontal="right" wrapText="1"/>
    </xf>
    <xf numFmtId="0" fontId="9" fillId="6" borderId="3" xfId="0" applyFont="1" applyFill="1" applyBorder="1" applyAlignment="1">
      <alignment horizontal="center" wrapText="1"/>
    </xf>
    <xf numFmtId="0" fontId="8" fillId="6" borderId="4" xfId="0" applyFont="1" applyFill="1" applyBorder="1" applyAlignment="1"/>
    <xf numFmtId="0" fontId="14" fillId="6" borderId="5" xfId="0" applyFont="1" applyFill="1" applyBorder="1" applyAlignment="1"/>
    <xf numFmtId="0" fontId="8" fillId="6" borderId="5" xfId="0" applyFont="1" applyFill="1" applyBorder="1" applyAlignment="1">
      <alignment horizontal="center"/>
    </xf>
    <xf numFmtId="49" fontId="8" fillId="6" borderId="5" xfId="0" applyNumberFormat="1" applyFont="1" applyFill="1" applyBorder="1" applyAlignment="1">
      <alignment horizontal="right"/>
    </xf>
    <xf numFmtId="4" fontId="8" fillId="6" borderId="5" xfId="0" applyNumberFormat="1" applyFont="1" applyFill="1" applyBorder="1" applyAlignment="1">
      <alignment horizontal="right"/>
    </xf>
    <xf numFmtId="164" fontId="12" fillId="6" borderId="5" xfId="0" applyNumberFormat="1" applyFont="1" applyFill="1" applyBorder="1" applyAlignment="1">
      <alignment horizontal="right" wrapText="1"/>
    </xf>
    <xf numFmtId="0" fontId="9" fillId="6" borderId="5" xfId="0" applyFont="1" applyFill="1" applyBorder="1" applyAlignment="1">
      <alignment horizontal="center" wrapText="1"/>
    </xf>
    <xf numFmtId="164" fontId="8" fillId="6" borderId="5" xfId="0" applyNumberFormat="1" applyFont="1" applyFill="1" applyBorder="1" applyAlignment="1">
      <alignment horizontal="right"/>
    </xf>
    <xf numFmtId="0" fontId="8" fillId="8" borderId="1" xfId="0" applyFont="1" applyFill="1" applyBorder="1" applyAlignment="1">
      <alignment horizontal="right"/>
    </xf>
    <xf numFmtId="164" fontId="8" fillId="8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/>
    </xf>
    <xf numFmtId="166" fontId="8" fillId="5" borderId="1" xfId="0" applyNumberFormat="1" applyFont="1" applyFill="1" applyBorder="1" applyAlignment="1">
      <alignment horizontal="center"/>
    </xf>
    <xf numFmtId="164" fontId="8" fillId="5" borderId="1" xfId="0" applyNumberFormat="1" applyFont="1" applyFill="1" applyBorder="1" applyAlignment="1">
      <alignment horizontal="center"/>
    </xf>
    <xf numFmtId="0" fontId="10" fillId="3" borderId="0" xfId="0" applyFont="1" applyFill="1" applyAlignment="1"/>
    <xf numFmtId="0" fontId="10" fillId="0" borderId="0" xfId="0" applyFont="1" applyAlignment="1"/>
    <xf numFmtId="49" fontId="8" fillId="5" borderId="1" xfId="0" applyNumberFormat="1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vertical="center" wrapText="1"/>
    </xf>
    <xf numFmtId="0" fontId="22" fillId="5" borderId="1" xfId="0" applyFont="1" applyFill="1" applyBorder="1" applyAlignment="1"/>
    <xf numFmtId="3" fontId="22" fillId="5" borderId="1" xfId="0" applyNumberFormat="1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167" fontId="22" fillId="5" borderId="1" xfId="0" applyNumberFormat="1" applyFont="1" applyFill="1" applyBorder="1" applyAlignment="1">
      <alignment horizontal="center" vertical="center"/>
    </xf>
    <xf numFmtId="166" fontId="22" fillId="5" borderId="1" xfId="0" applyNumberFormat="1" applyFont="1" applyFill="1" applyBorder="1" applyAlignment="1">
      <alignment horizontal="center"/>
    </xf>
    <xf numFmtId="168" fontId="22" fillId="5" borderId="1" xfId="0" applyNumberFormat="1" applyFont="1" applyFill="1" applyBorder="1" applyAlignment="1">
      <alignment horizontal="center"/>
    </xf>
    <xf numFmtId="164" fontId="22" fillId="5" borderId="1" xfId="0" applyNumberFormat="1" applyFont="1" applyFill="1" applyBorder="1" applyAlignment="1">
      <alignment horizontal="center"/>
    </xf>
    <xf numFmtId="0" fontId="23" fillId="0" borderId="0" xfId="0" applyFont="1" applyAlignment="1"/>
    <xf numFmtId="164" fontId="24" fillId="5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vertical="center" wrapText="1"/>
    </xf>
    <xf numFmtId="167" fontId="8" fillId="5" borderId="1" xfId="0" applyNumberFormat="1" applyFont="1" applyFill="1" applyBorder="1" applyAlignment="1">
      <alignment horizontal="center"/>
    </xf>
    <xf numFmtId="0" fontId="8" fillId="0" borderId="0" xfId="0" applyFont="1"/>
    <xf numFmtId="0" fontId="22" fillId="5" borderId="1" xfId="0" applyFont="1" applyFill="1" applyBorder="1" applyAlignment="1">
      <alignment vertical="center" wrapText="1"/>
    </xf>
    <xf numFmtId="0" fontId="22" fillId="5" borderId="1" xfId="0" applyFont="1" applyFill="1" applyBorder="1" applyAlignment="1">
      <alignment horizontal="center"/>
    </xf>
    <xf numFmtId="167" fontId="22" fillId="5" borderId="1" xfId="0" applyNumberFormat="1" applyFont="1" applyFill="1" applyBorder="1" applyAlignment="1">
      <alignment horizontal="center"/>
    </xf>
    <xf numFmtId="0" fontId="22" fillId="0" borderId="0" xfId="0" applyFont="1" applyAlignment="1"/>
    <xf numFmtId="0" fontId="23" fillId="3" borderId="0" xfId="0" applyFont="1" applyFill="1" applyAlignment="1"/>
    <xf numFmtId="0" fontId="8" fillId="5" borderId="0" xfId="0" applyFont="1" applyFill="1" applyAlignment="1"/>
    <xf numFmtId="167" fontId="8" fillId="5" borderId="1" xfId="0" applyNumberFormat="1" applyFont="1" applyFill="1" applyBorder="1" applyAlignment="1">
      <alignment horizontal="center" vertical="center"/>
    </xf>
    <xf numFmtId="0" fontId="10" fillId="3" borderId="0" xfId="0" applyFont="1" applyFill="1"/>
    <xf numFmtId="4" fontId="8" fillId="3" borderId="0" xfId="0" applyNumberFormat="1" applyFont="1" applyFill="1" applyAlignment="1">
      <alignment horizontal="center" vertical="center"/>
    </xf>
    <xf numFmtId="166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5" fontId="9" fillId="3" borderId="2" xfId="0" applyNumberFormat="1" applyFont="1" applyFill="1" applyBorder="1" applyAlignment="1">
      <alignment horizontal="center" vertical="center"/>
    </xf>
    <xf numFmtId="166" fontId="9" fillId="5" borderId="1" xfId="0" applyNumberFormat="1" applyFont="1" applyFill="1" applyBorder="1" applyAlignment="1">
      <alignment horizontal="center" vertical="center"/>
    </xf>
    <xf numFmtId="166" fontId="5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6" borderId="1" xfId="0" applyFont="1" applyFill="1" applyBorder="1" applyAlignment="1">
      <alignment wrapText="1"/>
    </xf>
    <xf numFmtId="49" fontId="8" fillId="6" borderId="1" xfId="0" applyNumberFormat="1" applyFont="1" applyFill="1" applyBorder="1" applyAlignment="1">
      <alignment horizontal="center"/>
    </xf>
    <xf numFmtId="166" fontId="8" fillId="6" borderId="1" xfId="0" applyNumberFormat="1" applyFont="1" applyFill="1" applyBorder="1" applyAlignment="1">
      <alignment horizontal="center"/>
    </xf>
    <xf numFmtId="168" fontId="8" fillId="6" borderId="1" xfId="0" applyNumberFormat="1" applyFont="1" applyFill="1" applyBorder="1" applyAlignment="1">
      <alignment horizontal="center" vertical="center"/>
    </xf>
    <xf numFmtId="164" fontId="12" fillId="6" borderId="1" xfId="0" applyNumberFormat="1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/>
    <xf numFmtId="164" fontId="11" fillId="6" borderId="1" xfId="0" applyNumberFormat="1" applyFont="1" applyFill="1" applyBorder="1" applyAlignment="1">
      <alignment horizontal="center" vertical="center" wrapText="1"/>
    </xf>
    <xf numFmtId="168" fontId="9" fillId="6" borderId="1" xfId="0" applyNumberFormat="1" applyFont="1" applyFill="1" applyBorder="1" applyAlignment="1">
      <alignment horizontal="center" vertical="center" wrapText="1"/>
    </xf>
    <xf numFmtId="167" fontId="8" fillId="6" borderId="1" xfId="0" applyNumberFormat="1" applyFont="1" applyFill="1" applyBorder="1" applyAlignment="1">
      <alignment horizontal="center"/>
    </xf>
    <xf numFmtId="0" fontId="10" fillId="6" borderId="1" xfId="0" applyFont="1" applyFill="1" applyBorder="1"/>
    <xf numFmtId="0" fontId="22" fillId="6" borderId="1" xfId="0" applyFont="1" applyFill="1" applyBorder="1" applyAlignment="1">
      <alignment horizontal="center"/>
    </xf>
    <xf numFmtId="49" fontId="22" fillId="6" borderId="1" xfId="0" applyNumberFormat="1" applyFont="1" applyFill="1" applyBorder="1" applyAlignment="1">
      <alignment horizontal="center"/>
    </xf>
    <xf numFmtId="166" fontId="22" fillId="6" borderId="1" xfId="0" applyNumberFormat="1" applyFont="1" applyFill="1" applyBorder="1" applyAlignment="1">
      <alignment horizontal="center"/>
    </xf>
    <xf numFmtId="166" fontId="22" fillId="6" borderId="1" xfId="0" applyNumberFormat="1" applyFont="1" applyFill="1" applyBorder="1" applyAlignment="1">
      <alignment horizontal="center" vertical="center"/>
    </xf>
    <xf numFmtId="168" fontId="22" fillId="6" borderId="1" xfId="0" applyNumberFormat="1" applyFont="1" applyFill="1" applyBorder="1" applyAlignment="1">
      <alignment horizontal="center" vertical="center"/>
    </xf>
    <xf numFmtId="164" fontId="22" fillId="6" borderId="1" xfId="0" applyNumberFormat="1" applyFont="1" applyFill="1" applyBorder="1" applyAlignment="1">
      <alignment horizontal="center" vertical="center" wrapText="1"/>
    </xf>
    <xf numFmtId="166" fontId="8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66" fontId="9" fillId="6" borderId="1" xfId="0" applyNumberFormat="1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center" vertical="center"/>
    </xf>
    <xf numFmtId="166" fontId="8" fillId="7" borderId="1" xfId="0" applyNumberFormat="1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3" fontId="8" fillId="7" borderId="1" xfId="0" applyNumberFormat="1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center"/>
    </xf>
    <xf numFmtId="166" fontId="8" fillId="7" borderId="1" xfId="0" applyNumberFormat="1" applyFont="1" applyFill="1" applyBorder="1" applyAlignment="1">
      <alignment horizontal="center"/>
    </xf>
    <xf numFmtId="164" fontId="8" fillId="7" borderId="1" xfId="0" applyNumberFormat="1" applyFont="1" applyFill="1" applyBorder="1" applyAlignment="1">
      <alignment horizontal="center"/>
    </xf>
    <xf numFmtId="167" fontId="8" fillId="7" borderId="1" xfId="0" applyNumberFormat="1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 vertical="center" wrapText="1"/>
    </xf>
    <xf numFmtId="167" fontId="8" fillId="7" borderId="1" xfId="0" applyNumberFormat="1" applyFont="1" applyFill="1" applyBorder="1" applyAlignment="1">
      <alignment horizontal="center" vertical="center"/>
    </xf>
    <xf numFmtId="166" fontId="24" fillId="7" borderId="1" xfId="0" applyNumberFormat="1" applyFont="1" applyFill="1" applyBorder="1" applyAlignment="1">
      <alignment horizontal="center"/>
    </xf>
    <xf numFmtId="166" fontId="24" fillId="7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/>
    <xf numFmtId="164" fontId="24" fillId="7" borderId="1" xfId="0" applyNumberFormat="1" applyFont="1" applyFill="1" applyBorder="1" applyAlignment="1">
      <alignment horizontal="center"/>
    </xf>
    <xf numFmtId="0" fontId="8" fillId="7" borderId="1" xfId="0" applyFont="1" applyFill="1" applyBorder="1"/>
    <xf numFmtId="166" fontId="9" fillId="7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49" fontId="8" fillId="8" borderId="1" xfId="0" applyNumberFormat="1" applyFont="1" applyFill="1" applyBorder="1" applyAlignment="1">
      <alignment horizontal="center" vertical="center"/>
    </xf>
    <xf numFmtId="166" fontId="8" fillId="8" borderId="1" xfId="0" applyNumberFormat="1" applyFont="1" applyFill="1" applyBorder="1" applyAlignment="1">
      <alignment horizontal="center" vertical="center"/>
    </xf>
    <xf numFmtId="164" fontId="8" fillId="8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/>
    <xf numFmtId="49" fontId="8" fillId="8" borderId="1" xfId="0" applyNumberFormat="1" applyFont="1" applyFill="1" applyBorder="1" applyAlignment="1">
      <alignment horizontal="center"/>
    </xf>
    <xf numFmtId="166" fontId="8" fillId="8" borderId="1" xfId="0" applyNumberFormat="1" applyFont="1" applyFill="1" applyBorder="1" applyAlignment="1">
      <alignment horizontal="center"/>
    </xf>
    <xf numFmtId="164" fontId="8" fillId="8" borderId="1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center"/>
    </xf>
    <xf numFmtId="166" fontId="24" fillId="8" borderId="0" xfId="0" applyNumberFormat="1" applyFont="1" applyFill="1" applyAlignment="1">
      <alignment horizontal="center"/>
    </xf>
    <xf numFmtId="167" fontId="8" fillId="8" borderId="1" xfId="0" applyNumberFormat="1" applyFont="1" applyFill="1" applyBorder="1" applyAlignment="1">
      <alignment horizontal="center"/>
    </xf>
    <xf numFmtId="0" fontId="22" fillId="8" borderId="1" xfId="0" applyFont="1" applyFill="1" applyBorder="1" applyAlignment="1"/>
    <xf numFmtId="0" fontId="22" fillId="8" borderId="1" xfId="0" applyFont="1" applyFill="1" applyBorder="1" applyAlignment="1">
      <alignment horizontal="center"/>
    </xf>
    <xf numFmtId="167" fontId="22" fillId="8" borderId="1" xfId="0" applyNumberFormat="1" applyFont="1" applyFill="1" applyBorder="1" applyAlignment="1">
      <alignment horizontal="center"/>
    </xf>
    <xf numFmtId="166" fontId="22" fillId="8" borderId="1" xfId="0" applyNumberFormat="1" applyFont="1" applyFill="1" applyBorder="1" applyAlignment="1">
      <alignment horizontal="center"/>
    </xf>
    <xf numFmtId="168" fontId="22" fillId="8" borderId="1" xfId="0" applyNumberFormat="1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vertical="center" wrapText="1"/>
    </xf>
    <xf numFmtId="49" fontId="8" fillId="3" borderId="0" xfId="0" applyNumberFormat="1" applyFont="1" applyFill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166" fontId="9" fillId="8" borderId="1" xfId="0" applyNumberFormat="1" applyFont="1" applyFill="1" applyBorder="1" applyAlignment="1">
      <alignment horizontal="center" vertical="center"/>
    </xf>
    <xf numFmtId="49" fontId="8" fillId="9" borderId="1" xfId="0" applyNumberFormat="1" applyFont="1" applyFill="1" applyBorder="1" applyAlignment="1">
      <alignment horizontal="center"/>
    </xf>
    <xf numFmtId="166" fontId="8" fillId="9" borderId="1" xfId="0" applyNumberFormat="1" applyFont="1" applyFill="1" applyBorder="1" applyAlignment="1">
      <alignment horizontal="center"/>
    </xf>
    <xf numFmtId="166" fontId="9" fillId="9" borderId="1" xfId="0" applyNumberFormat="1" applyFont="1" applyFill="1" applyBorder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wrapText="1"/>
    </xf>
    <xf numFmtId="0" fontId="6" fillId="5" borderId="1" xfId="0" applyFont="1" applyFill="1" applyBorder="1" applyAlignment="1">
      <alignment wrapText="1"/>
    </xf>
    <xf numFmtId="166" fontId="8" fillId="5" borderId="1" xfId="0" applyNumberFormat="1" applyFont="1" applyFill="1" applyBorder="1" applyAlignment="1">
      <alignment horizontal="right"/>
    </xf>
    <xf numFmtId="0" fontId="13" fillId="5" borderId="1" xfId="0" applyFont="1" applyFill="1" applyBorder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166" fontId="8" fillId="5" borderId="0" xfId="0" applyNumberFormat="1" applyFont="1" applyFill="1" applyAlignment="1">
      <alignment horizontal="center"/>
    </xf>
    <xf numFmtId="0" fontId="8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wrapText="1"/>
    </xf>
    <xf numFmtId="164" fontId="22" fillId="5" borderId="1" xfId="0" applyNumberFormat="1" applyFont="1" applyFill="1" applyBorder="1" applyAlignment="1">
      <alignment horizontal="right"/>
    </xf>
    <xf numFmtId="164" fontId="22" fillId="5" borderId="1" xfId="0" applyNumberFormat="1" applyFont="1" applyFill="1" applyBorder="1" applyAlignment="1"/>
    <xf numFmtId="168" fontId="22" fillId="5" borderId="1" xfId="0" applyNumberFormat="1" applyFont="1" applyFill="1" applyBorder="1" applyAlignment="1">
      <alignment horizontal="right"/>
    </xf>
    <xf numFmtId="168" fontId="22" fillId="5" borderId="1" xfId="0" applyNumberFormat="1" applyFont="1" applyFill="1" applyBorder="1" applyAlignment="1"/>
    <xf numFmtId="3" fontId="22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3" fontId="8" fillId="5" borderId="1" xfId="0" applyNumberFormat="1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49" fontId="8" fillId="5" borderId="1" xfId="0" applyNumberFormat="1" applyFont="1" applyFill="1" applyBorder="1" applyAlignment="1">
      <alignment horizontal="center" wrapText="1"/>
    </xf>
    <xf numFmtId="166" fontId="8" fillId="5" borderId="1" xfId="0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right" wrapText="1"/>
    </xf>
    <xf numFmtId="164" fontId="8" fillId="5" borderId="1" xfId="0" applyNumberFormat="1" applyFont="1" applyFill="1" applyBorder="1" applyAlignment="1">
      <alignment wrapText="1"/>
    </xf>
    <xf numFmtId="3" fontId="8" fillId="5" borderId="3" xfId="0" applyNumberFormat="1" applyFont="1" applyFill="1" applyBorder="1" applyAlignment="1">
      <alignment horizontal="center"/>
    </xf>
    <xf numFmtId="0" fontId="8" fillId="5" borderId="4" xfId="0" applyFont="1" applyFill="1" applyBorder="1" applyAlignment="1"/>
    <xf numFmtId="3" fontId="8" fillId="5" borderId="5" xfId="0" applyNumberFormat="1" applyFont="1" applyFill="1" applyBorder="1" applyAlignment="1">
      <alignment horizontal="center"/>
    </xf>
    <xf numFmtId="164" fontId="8" fillId="3" borderId="0" xfId="0" applyNumberFormat="1" applyFont="1" applyFill="1" applyAlignment="1">
      <alignment horizontal="center"/>
    </xf>
    <xf numFmtId="165" fontId="9" fillId="3" borderId="0" xfId="0" applyNumberFormat="1" applyFont="1" applyFill="1" applyAlignment="1">
      <alignment horizontal="center" vertical="center"/>
    </xf>
    <xf numFmtId="166" fontId="9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 vertical="center" wrapText="1"/>
    </xf>
    <xf numFmtId="168" fontId="22" fillId="6" borderId="1" xfId="0" applyNumberFormat="1" applyFont="1" applyFill="1" applyBorder="1" applyAlignment="1">
      <alignment horizontal="right" vertical="center"/>
    </xf>
    <xf numFmtId="164" fontId="22" fillId="6" borderId="1" xfId="0" applyNumberFormat="1" applyFont="1" applyFill="1" applyBorder="1" applyAlignment="1">
      <alignment horizontal="center" wrapText="1"/>
    </xf>
    <xf numFmtId="0" fontId="24" fillId="6" borderId="0" xfId="0" applyFont="1" applyFill="1" applyAlignment="1">
      <alignment horizontal="left"/>
    </xf>
    <xf numFmtId="0" fontId="22" fillId="6" borderId="1" xfId="0" applyFont="1" applyFill="1" applyBorder="1" applyAlignment="1">
      <alignment horizontal="center" wrapText="1"/>
    </xf>
    <xf numFmtId="164" fontId="22" fillId="6" borderId="1" xfId="0" applyNumberFormat="1" applyFont="1" applyFill="1" applyBorder="1" applyAlignment="1">
      <alignment horizontal="right" vertical="center" wrapText="1"/>
    </xf>
    <xf numFmtId="168" fontId="8" fillId="6" borderId="1" xfId="0" applyNumberFormat="1" applyFont="1" applyFill="1" applyBorder="1" applyAlignment="1">
      <alignment horizontal="right" vertical="center"/>
    </xf>
    <xf numFmtId="164" fontId="12" fillId="6" borderId="1" xfId="0" applyNumberFormat="1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wrapText="1"/>
    </xf>
    <xf numFmtId="0" fontId="24" fillId="6" borderId="1" xfId="0" applyFont="1" applyFill="1" applyBorder="1" applyAlignment="1">
      <alignment horizontal="left"/>
    </xf>
    <xf numFmtId="49" fontId="22" fillId="6" borderId="3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4" fontId="8" fillId="7" borderId="1" xfId="0" applyNumberFormat="1" applyFont="1" applyFill="1" applyBorder="1" applyAlignment="1">
      <alignment horizontal="right"/>
    </xf>
    <xf numFmtId="164" fontId="8" fillId="7" borderId="1" xfId="0" applyNumberFormat="1" applyFont="1" applyFill="1" applyBorder="1" applyAlignment="1"/>
    <xf numFmtId="166" fontId="24" fillId="7" borderId="0" xfId="0" applyNumberFormat="1" applyFont="1" applyFill="1" applyAlignment="1">
      <alignment horizontal="center"/>
    </xf>
    <xf numFmtId="169" fontId="8" fillId="7" borderId="1" xfId="0" applyNumberFormat="1" applyFont="1" applyFill="1" applyBorder="1" applyAlignment="1">
      <alignment horizontal="center"/>
    </xf>
    <xf numFmtId="164" fontId="22" fillId="7" borderId="1" xfId="0" applyNumberFormat="1" applyFont="1" applyFill="1" applyBorder="1" applyAlignment="1">
      <alignment horizontal="center" wrapText="1"/>
    </xf>
    <xf numFmtId="168" fontId="8" fillId="7" borderId="1" xfId="0" applyNumberFormat="1" applyFont="1" applyFill="1" applyBorder="1" applyAlignment="1">
      <alignment horizontal="right"/>
    </xf>
    <xf numFmtId="168" fontId="22" fillId="8" borderId="1" xfId="0" applyNumberFormat="1" applyFont="1" applyFill="1" applyBorder="1" applyAlignment="1"/>
    <xf numFmtId="168" fontId="8" fillId="8" borderId="1" xfId="0" applyNumberFormat="1" applyFont="1" applyFill="1" applyBorder="1" applyAlignment="1"/>
    <xf numFmtId="0" fontId="8" fillId="8" borderId="1" xfId="0" applyFont="1" applyFill="1" applyBorder="1" applyAlignment="1">
      <alignment horizontal="center" wrapText="1"/>
    </xf>
    <xf numFmtId="0" fontId="9" fillId="8" borderId="1" xfId="0" applyFont="1" applyFill="1" applyBorder="1" applyAlignment="1">
      <alignment horizontal="center" wrapText="1"/>
    </xf>
    <xf numFmtId="0" fontId="13" fillId="8" borderId="1" xfId="0" applyFont="1" applyFill="1" applyBorder="1" applyAlignment="1">
      <alignment horizontal="center" wrapText="1"/>
    </xf>
    <xf numFmtId="49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3" fontId="8" fillId="5" borderId="1" xfId="0" applyNumberFormat="1" applyFont="1" applyFill="1" applyBorder="1" applyAlignment="1">
      <alignment horizontal="center"/>
    </xf>
    <xf numFmtId="0" fontId="22" fillId="6" borderId="1" xfId="0" applyFont="1" applyFill="1" applyBorder="1" applyAlignment="1"/>
    <xf numFmtId="168" fontId="22" fillId="6" borderId="1" xfId="0" applyNumberFormat="1" applyFont="1" applyFill="1" applyBorder="1" applyAlignment="1">
      <alignment horizontal="right"/>
    </xf>
    <xf numFmtId="0" fontId="9" fillId="6" borderId="0" xfId="0" applyFont="1" applyFill="1" applyAlignment="1">
      <alignment horizontal="center" vertical="center" wrapText="1"/>
    </xf>
    <xf numFmtId="0" fontId="23" fillId="0" borderId="0" xfId="0" applyFont="1"/>
    <xf numFmtId="164" fontId="22" fillId="7" borderId="1" xfId="0" applyNumberFormat="1" applyFont="1" applyFill="1" applyBorder="1" applyAlignment="1">
      <alignment horizontal="center" vertical="center" wrapText="1"/>
    </xf>
    <xf numFmtId="170" fontId="8" fillId="8" borderId="1" xfId="0" applyNumberFormat="1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22" fillId="8" borderId="3" xfId="0" applyFont="1" applyFill="1" applyBorder="1" applyAlignment="1">
      <alignment horizontal="center"/>
    </xf>
    <xf numFmtId="49" fontId="22" fillId="8" borderId="3" xfId="0" applyNumberFormat="1" applyFont="1" applyFill="1" applyBorder="1" applyAlignment="1">
      <alignment horizontal="center"/>
    </xf>
    <xf numFmtId="166" fontId="14" fillId="8" borderId="3" xfId="0" applyNumberFormat="1" applyFont="1" applyFill="1" applyBorder="1" applyAlignment="1"/>
    <xf numFmtId="168" fontId="22" fillId="8" borderId="3" xfId="0" applyNumberFormat="1" applyFont="1" applyFill="1" applyBorder="1" applyAlignment="1">
      <alignment horizontal="center"/>
    </xf>
    <xf numFmtId="168" fontId="14" fillId="8" borderId="3" xfId="0" applyNumberFormat="1" applyFont="1" applyFill="1" applyBorder="1" applyAlignment="1"/>
    <xf numFmtId="170" fontId="22" fillId="8" borderId="1" xfId="0" applyNumberFormat="1" applyFont="1" applyFill="1" applyBorder="1" applyAlignment="1">
      <alignment horizontal="center"/>
    </xf>
    <xf numFmtId="170" fontId="9" fillId="3" borderId="0" xfId="0" applyNumberFormat="1" applyFont="1" applyFill="1" applyAlignment="1">
      <alignment horizontal="center" vertical="center"/>
    </xf>
    <xf numFmtId="170" fontId="9" fillId="8" borderId="1" xfId="0" applyNumberFormat="1" applyFont="1" applyFill="1" applyBorder="1" applyAlignment="1">
      <alignment horizontal="center" vertical="center"/>
    </xf>
    <xf numFmtId="3" fontId="8" fillId="9" borderId="1" xfId="0" applyNumberFormat="1" applyFont="1" applyFill="1" applyBorder="1" applyAlignment="1">
      <alignment horizontal="center"/>
    </xf>
    <xf numFmtId="170" fontId="8" fillId="9" borderId="1" xfId="0" applyNumberFormat="1" applyFont="1" applyFill="1" applyBorder="1" applyAlignment="1">
      <alignment horizontal="right"/>
    </xf>
    <xf numFmtId="168" fontId="27" fillId="0" borderId="8" xfId="0" applyNumberFormat="1" applyFont="1" applyBorder="1" applyAlignment="1">
      <alignment horizontal="left"/>
    </xf>
    <xf numFmtId="166" fontId="0" fillId="3" borderId="2" xfId="0" applyNumberFormat="1" applyFont="1" applyFill="1" applyBorder="1" applyAlignment="1">
      <alignment horizontal="right"/>
    </xf>
    <xf numFmtId="166" fontId="27" fillId="0" borderId="2" xfId="0" applyNumberFormat="1" applyFont="1" applyBorder="1" applyAlignment="1"/>
    <xf numFmtId="168" fontId="0" fillId="3" borderId="8" xfId="0" applyNumberFormat="1" applyFont="1" applyFill="1" applyBorder="1" applyAlignment="1">
      <alignment horizontal="left"/>
    </xf>
    <xf numFmtId="166" fontId="27" fillId="0" borderId="2" xfId="0" applyNumberFormat="1" applyFont="1" applyBorder="1"/>
    <xf numFmtId="166" fontId="27" fillId="0" borderId="2" xfId="0" applyNumberFormat="1" applyFont="1" applyBorder="1" applyAlignment="1">
      <alignment horizontal="right"/>
    </xf>
    <xf numFmtId="166" fontId="27" fillId="0" borderId="2" xfId="0" applyNumberFormat="1" applyFont="1" applyBorder="1" applyAlignment="1">
      <alignment horizontal="center"/>
    </xf>
    <xf numFmtId="0" fontId="27" fillId="0" borderId="8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166" fontId="19" fillId="0" borderId="2" xfId="0" applyNumberFormat="1" applyFont="1" applyBorder="1"/>
    <xf numFmtId="0" fontId="19" fillId="0" borderId="8" xfId="0" applyFont="1" applyBorder="1" applyAlignment="1">
      <alignment horizontal="center"/>
    </xf>
    <xf numFmtId="166" fontId="10" fillId="0" borderId="2" xfId="0" applyNumberFormat="1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166" fontId="19" fillId="0" borderId="10" xfId="0" applyNumberFormat="1" applyFont="1" applyBorder="1"/>
    <xf numFmtId="166" fontId="10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4" fontId="19" fillId="0" borderId="3" xfId="0" applyNumberFormat="1" applyFont="1" applyBorder="1" applyAlignment="1"/>
    <xf numFmtId="0" fontId="19" fillId="0" borderId="12" xfId="0" applyFont="1" applyBorder="1" applyAlignment="1">
      <alignment horizontal="center" wrapText="1"/>
    </xf>
    <xf numFmtId="4" fontId="10" fillId="0" borderId="3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22" fillId="5" borderId="1" xfId="0" applyFont="1" applyFill="1" applyBorder="1" applyAlignment="1">
      <alignment wrapText="1"/>
    </xf>
    <xf numFmtId="0" fontId="7" fillId="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168" fontId="22" fillId="6" borderId="1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wrapText="1"/>
    </xf>
    <xf numFmtId="0" fontId="9" fillId="6" borderId="0" xfId="0" applyFont="1" applyFill="1" applyAlignment="1">
      <alignment horizontal="center" wrapText="1"/>
    </xf>
    <xf numFmtId="0" fontId="8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 wrapText="1"/>
    </xf>
    <xf numFmtId="0" fontId="13" fillId="7" borderId="3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right" wrapText="1"/>
    </xf>
    <xf numFmtId="0" fontId="30" fillId="7" borderId="4" xfId="0" applyFont="1" applyFill="1" applyBorder="1" applyAlignment="1"/>
    <xf numFmtId="0" fontId="8" fillId="7" borderId="5" xfId="0" applyFont="1" applyFill="1" applyBorder="1" applyAlignment="1"/>
    <xf numFmtId="0" fontId="8" fillId="7" borderId="5" xfId="0" applyFont="1" applyFill="1" applyBorder="1" applyAlignment="1">
      <alignment horizontal="center"/>
    </xf>
    <xf numFmtId="167" fontId="8" fillId="7" borderId="5" xfId="0" applyNumberFormat="1" applyFont="1" applyFill="1" applyBorder="1" applyAlignment="1">
      <alignment horizontal="center"/>
    </xf>
    <xf numFmtId="166" fontId="8" fillId="7" borderId="5" xfId="0" applyNumberFormat="1" applyFont="1" applyFill="1" applyBorder="1" applyAlignment="1">
      <alignment horizontal="center"/>
    </xf>
    <xf numFmtId="164" fontId="8" fillId="7" borderId="5" xfId="0" applyNumberFormat="1" applyFont="1" applyFill="1" applyBorder="1" applyAlignment="1">
      <alignment horizontal="right"/>
    </xf>
    <xf numFmtId="164" fontId="22" fillId="7" borderId="5" xfId="0" applyNumberFormat="1" applyFont="1" applyFill="1" applyBorder="1" applyAlignment="1">
      <alignment horizontal="center" wrapText="1"/>
    </xf>
    <xf numFmtId="0" fontId="30" fillId="0" borderId="0" xfId="0" applyFont="1" applyAlignment="1"/>
    <xf numFmtId="0" fontId="30" fillId="7" borderId="1" xfId="0" applyFont="1" applyFill="1" applyBorder="1" applyAlignment="1"/>
    <xf numFmtId="0" fontId="8" fillId="7" borderId="3" xfId="0" applyFont="1" applyFill="1" applyBorder="1" applyAlignment="1"/>
    <xf numFmtId="0" fontId="8" fillId="7" borderId="3" xfId="0" applyFont="1" applyFill="1" applyBorder="1" applyAlignment="1">
      <alignment horizontal="center"/>
    </xf>
    <xf numFmtId="167" fontId="8" fillId="7" borderId="3" xfId="0" applyNumberFormat="1" applyFont="1" applyFill="1" applyBorder="1" applyAlignment="1">
      <alignment horizontal="center"/>
    </xf>
    <xf numFmtId="166" fontId="8" fillId="7" borderId="3" xfId="0" applyNumberFormat="1" applyFont="1" applyFill="1" applyBorder="1" applyAlignment="1">
      <alignment horizontal="center"/>
    </xf>
    <xf numFmtId="164" fontId="8" fillId="7" borderId="3" xfId="0" applyNumberFormat="1" applyFont="1" applyFill="1" applyBorder="1" applyAlignment="1">
      <alignment horizontal="right"/>
    </xf>
    <xf numFmtId="164" fontId="22" fillId="7" borderId="3" xfId="0" applyNumberFormat="1" applyFont="1" applyFill="1" applyBorder="1" applyAlignment="1">
      <alignment horizontal="center" wrapText="1"/>
    </xf>
    <xf numFmtId="164" fontId="8" fillId="7" borderId="5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wrapText="1"/>
    </xf>
    <xf numFmtId="3" fontId="8" fillId="7" borderId="1" xfId="0" applyNumberFormat="1" applyFont="1" applyFill="1" applyBorder="1" applyAlignment="1">
      <alignment horizontal="center"/>
    </xf>
    <xf numFmtId="0" fontId="8" fillId="8" borderId="3" xfId="0" applyFont="1" applyFill="1" applyBorder="1" applyAlignment="1">
      <alignment horizontal="left"/>
    </xf>
    <xf numFmtId="0" fontId="30" fillId="8" borderId="3" xfId="0" applyFont="1" applyFill="1" applyBorder="1" applyAlignment="1">
      <alignment horizontal="center"/>
    </xf>
    <xf numFmtId="167" fontId="22" fillId="8" borderId="3" xfId="0" applyNumberFormat="1" applyFont="1" applyFill="1" applyBorder="1" applyAlignment="1">
      <alignment horizontal="center"/>
    </xf>
    <xf numFmtId="166" fontId="8" fillId="8" borderId="3" xfId="0" applyNumberFormat="1" applyFont="1" applyFill="1" applyBorder="1" applyAlignment="1">
      <alignment horizontal="center"/>
    </xf>
    <xf numFmtId="168" fontId="30" fillId="8" borderId="3" xfId="0" applyNumberFormat="1" applyFont="1" applyFill="1" applyBorder="1" applyAlignment="1">
      <alignment horizontal="center"/>
    </xf>
    <xf numFmtId="0" fontId="22" fillId="8" borderId="1" xfId="0" applyFont="1" applyFill="1" applyBorder="1" applyAlignment="1">
      <alignment horizontal="center" wrapText="1"/>
    </xf>
    <xf numFmtId="0" fontId="8" fillId="8" borderId="1" xfId="0" applyFont="1" applyFill="1" applyBorder="1" applyAlignment="1">
      <alignment wrapText="1"/>
    </xf>
    <xf numFmtId="167" fontId="22" fillId="8" borderId="1" xfId="0" applyNumberFormat="1" applyFont="1" applyFill="1" applyBorder="1" applyAlignment="1">
      <alignment horizontal="center" wrapText="1"/>
    </xf>
    <xf numFmtId="166" fontId="22" fillId="8" borderId="1" xfId="0" applyNumberFormat="1" applyFont="1" applyFill="1" applyBorder="1" applyAlignment="1">
      <alignment horizontal="center" wrapText="1"/>
    </xf>
    <xf numFmtId="168" fontId="22" fillId="8" borderId="1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9" fillId="9" borderId="1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5" borderId="1" xfId="0" applyFont="1" applyFill="1" applyBorder="1" applyAlignment="1">
      <alignment horizontal="right"/>
    </xf>
    <xf numFmtId="168" fontId="8" fillId="5" borderId="1" xfId="0" applyNumberFormat="1" applyFont="1" applyFill="1" applyBorder="1" applyAlignment="1">
      <alignment horizontal="right"/>
    </xf>
    <xf numFmtId="0" fontId="8" fillId="6" borderId="3" xfId="0" applyFont="1" applyFill="1" applyBorder="1" applyAlignment="1">
      <alignment wrapText="1"/>
    </xf>
    <xf numFmtId="166" fontId="22" fillId="6" borderId="3" xfId="0" applyNumberFormat="1" applyFont="1" applyFill="1" applyBorder="1" applyAlignment="1">
      <alignment horizontal="center"/>
    </xf>
    <xf numFmtId="0" fontId="30" fillId="6" borderId="1" xfId="0" applyFont="1" applyFill="1" applyBorder="1"/>
    <xf numFmtId="0" fontId="22" fillId="6" borderId="3" xfId="0" applyFont="1" applyFill="1" applyBorder="1" applyAlignment="1">
      <alignment horizontal="center"/>
    </xf>
    <xf numFmtId="168" fontId="22" fillId="6" borderId="3" xfId="0" applyNumberFormat="1" applyFont="1" applyFill="1" applyBorder="1" applyAlignment="1">
      <alignment horizontal="right"/>
    </xf>
    <xf numFmtId="168" fontId="8" fillId="7" borderId="1" xfId="0" applyNumberFormat="1" applyFont="1" applyFill="1" applyBorder="1" applyAlignment="1">
      <alignment horizontal="right" wrapText="1"/>
    </xf>
    <xf numFmtId="168" fontId="8" fillId="7" borderId="1" xfId="0" applyNumberFormat="1" applyFont="1" applyFill="1" applyBorder="1" applyAlignment="1">
      <alignment wrapText="1"/>
    </xf>
    <xf numFmtId="3" fontId="8" fillId="8" borderId="1" xfId="0" applyNumberFormat="1" applyFont="1" applyFill="1" applyBorder="1" applyAlignment="1">
      <alignment horizontal="center"/>
    </xf>
    <xf numFmtId="0" fontId="22" fillId="6" borderId="3" xfId="0" applyFont="1" applyFill="1" applyBorder="1" applyAlignment="1">
      <alignment horizontal="center" wrapText="1"/>
    </xf>
    <xf numFmtId="168" fontId="22" fillId="6" borderId="3" xfId="0" applyNumberFormat="1" applyFont="1" applyFill="1" applyBorder="1" applyAlignment="1">
      <alignment horizontal="center"/>
    </xf>
    <xf numFmtId="0" fontId="30" fillId="6" borderId="4" xfId="0" applyFont="1" applyFill="1" applyBorder="1" applyAlignment="1"/>
    <xf numFmtId="0" fontId="8" fillId="6" borderId="5" xfId="0" applyFont="1" applyFill="1" applyBorder="1" applyAlignment="1">
      <alignment wrapText="1"/>
    </xf>
    <xf numFmtId="0" fontId="22" fillId="6" borderId="5" xfId="0" applyFont="1" applyFill="1" applyBorder="1" applyAlignment="1">
      <alignment horizontal="center"/>
    </xf>
    <xf numFmtId="49" fontId="22" fillId="6" borderId="5" xfId="0" applyNumberFormat="1" applyFont="1" applyFill="1" applyBorder="1" applyAlignment="1">
      <alignment horizontal="center"/>
    </xf>
    <xf numFmtId="166" fontId="22" fillId="6" borderId="5" xfId="0" applyNumberFormat="1" applyFont="1" applyFill="1" applyBorder="1" applyAlignment="1">
      <alignment horizontal="center"/>
    </xf>
    <xf numFmtId="168" fontId="22" fillId="6" borderId="5" xfId="0" applyNumberFormat="1" applyFont="1" applyFill="1" applyBorder="1" applyAlignment="1">
      <alignment horizontal="right"/>
    </xf>
    <xf numFmtId="168" fontId="22" fillId="6" borderId="5" xfId="0" applyNumberFormat="1" applyFont="1" applyFill="1" applyBorder="1" applyAlignment="1">
      <alignment horizontal="center"/>
    </xf>
    <xf numFmtId="0" fontId="8" fillId="7" borderId="5" xfId="0" applyFont="1" applyFill="1" applyBorder="1" applyAlignment="1">
      <alignment horizontal="right" wrapText="1"/>
    </xf>
    <xf numFmtId="168" fontId="8" fillId="7" borderId="3" xfId="0" applyNumberFormat="1" applyFont="1" applyFill="1" applyBorder="1" applyAlignment="1">
      <alignment horizontal="right"/>
    </xf>
    <xf numFmtId="168" fontId="8" fillId="7" borderId="5" xfId="0" applyNumberFormat="1" applyFont="1" applyFill="1" applyBorder="1" applyAlignment="1">
      <alignment horizontal="right" wrapText="1"/>
    </xf>
    <xf numFmtId="0" fontId="22" fillId="8" borderId="3" xfId="0" applyFont="1" applyFill="1" applyBorder="1" applyAlignment="1"/>
    <xf numFmtId="3" fontId="8" fillId="8" borderId="3" xfId="0" applyNumberFormat="1" applyFont="1" applyFill="1" applyBorder="1" applyAlignment="1">
      <alignment horizontal="center"/>
    </xf>
    <xf numFmtId="167" fontId="8" fillId="8" borderId="3" xfId="0" applyNumberFormat="1" applyFont="1" applyFill="1" applyBorder="1" applyAlignment="1">
      <alignment horizontal="center"/>
    </xf>
    <xf numFmtId="166" fontId="22" fillId="3" borderId="0" xfId="0" applyNumberFormat="1" applyFont="1" applyFill="1" applyAlignment="1">
      <alignment horizontal="center"/>
    </xf>
    <xf numFmtId="0" fontId="30" fillId="5" borderId="1" xfId="0" applyFont="1" applyFill="1" applyBorder="1" applyAlignment="1"/>
    <xf numFmtId="0" fontId="8" fillId="5" borderId="0" xfId="0" applyFont="1" applyFill="1" applyAlignment="1">
      <alignment horizontal="center"/>
    </xf>
    <xf numFmtId="0" fontId="8" fillId="6" borderId="1" xfId="0" applyFont="1" applyFill="1" applyBorder="1" applyAlignment="1">
      <alignment horizontal="center" wrapText="1"/>
    </xf>
    <xf numFmtId="0" fontId="25" fillId="6" borderId="0" xfId="0" applyFont="1" applyFill="1" applyAlignment="1">
      <alignment horizontal="center"/>
    </xf>
    <xf numFmtId="164" fontId="22" fillId="6" borderId="1" xfId="0" applyNumberFormat="1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9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AD1DC"/>
      <rgbColor rgb="FF808080"/>
      <rgbColor rgb="FF9999FF"/>
      <rgbColor rgb="FF993366"/>
      <rgbColor rgb="FFFFF2CC"/>
      <rgbColor rgb="FFF3F3F3"/>
      <rgbColor rgb="FF660066"/>
      <rgbColor rgb="FFFF8080"/>
      <rgbColor rgb="FF0066CC"/>
      <rgbColor rgb="FFCFE2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CE5CD"/>
      <rgbColor rgb="FF99CCFF"/>
      <rgbColor rgb="FFFF99CC"/>
      <rgbColor rgb="FFCC99FF"/>
      <rgbColor rgb="FFFFE5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636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8576"/>
  <sheetViews>
    <sheetView zoomScaleNormal="100" workbookViewId="0">
      <pane ySplit="3" topLeftCell="A4" activePane="bottomLeft" state="frozen"/>
      <selection pane="bottomLeft" activeCell="B5" sqref="B5"/>
    </sheetView>
  </sheetViews>
  <sheetFormatPr defaultRowHeight="12.75"/>
  <cols>
    <col min="1" max="1" width="3.85546875" customWidth="1"/>
    <col min="2" max="2" width="53.42578125" customWidth="1"/>
    <col min="3" max="3" width="15.28515625" customWidth="1"/>
    <col min="4" max="4" width="18.7109375" customWidth="1"/>
    <col min="5" max="5" width="24.28515625" customWidth="1"/>
    <col min="6" max="6" width="11.85546875" customWidth="1"/>
    <col min="7" max="7" width="9.5703125" customWidth="1"/>
    <col min="8" max="8" width="11" customWidth="1"/>
    <col min="9" max="9" width="11.28515625" customWidth="1"/>
    <col min="10" max="10" width="12.5703125" customWidth="1"/>
    <col min="11" max="11" width="11.7109375" customWidth="1"/>
    <col min="12" max="12" width="17.85546875" customWidth="1"/>
    <col min="13" max="13" width="17.140625" customWidth="1"/>
    <col min="14" max="32" width="16.28515625" customWidth="1"/>
    <col min="33" max="1025" width="14.42578125" customWidth="1"/>
  </cols>
  <sheetData>
    <row r="1" spans="1:32" ht="15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15.75" customHeight="1">
      <c r="A2" s="13" t="s">
        <v>1</v>
      </c>
      <c r="B2" s="13"/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2" ht="15.75" customHeight="1">
      <c r="A4" s="12" t="s">
        <v>13</v>
      </c>
      <c r="B4" s="12"/>
      <c r="C4" s="18"/>
      <c r="D4" s="19"/>
      <c r="E4" s="18"/>
      <c r="F4" s="20"/>
      <c r="G4" s="20"/>
      <c r="H4" s="21"/>
      <c r="I4" s="21"/>
      <c r="J4" s="21"/>
      <c r="K4" s="21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ht="24">
      <c r="A5" s="24"/>
      <c r="B5" s="25" t="s">
        <v>14</v>
      </c>
      <c r="C5" s="26" t="s">
        <v>15</v>
      </c>
      <c r="D5" s="26" t="s">
        <v>16</v>
      </c>
      <c r="E5" s="26" t="s">
        <v>17</v>
      </c>
      <c r="F5" s="27" t="s">
        <v>18</v>
      </c>
      <c r="G5" s="28">
        <v>46110.559999999998</v>
      </c>
      <c r="H5" s="28">
        <v>43386.8</v>
      </c>
      <c r="I5" s="29">
        <v>42754</v>
      </c>
      <c r="J5" s="30">
        <v>42733</v>
      </c>
      <c r="K5" s="30">
        <v>42755</v>
      </c>
      <c r="L5" s="31" t="s">
        <v>19</v>
      </c>
      <c r="M5" s="31" t="s">
        <v>20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32" ht="24">
      <c r="A6" s="24"/>
      <c r="B6" s="25" t="s">
        <v>21</v>
      </c>
      <c r="C6" s="26" t="s">
        <v>22</v>
      </c>
      <c r="D6" s="26" t="s">
        <v>23</v>
      </c>
      <c r="E6" s="26" t="s">
        <v>24</v>
      </c>
      <c r="F6" s="27" t="s">
        <v>18</v>
      </c>
      <c r="G6" s="28">
        <v>12496.63</v>
      </c>
      <c r="H6" s="28">
        <v>11315.7</v>
      </c>
      <c r="I6" s="29">
        <v>42740</v>
      </c>
      <c r="J6" s="30">
        <v>42738</v>
      </c>
      <c r="K6" s="30">
        <v>42741</v>
      </c>
      <c r="L6" s="31" t="s">
        <v>25</v>
      </c>
      <c r="M6" s="31" t="s">
        <v>20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ht="24">
      <c r="A7" s="24"/>
      <c r="B7" s="25" t="s">
        <v>26</v>
      </c>
      <c r="C7" s="33" t="s">
        <v>27</v>
      </c>
      <c r="D7" s="26" t="s">
        <v>28</v>
      </c>
      <c r="E7" s="26" t="s">
        <v>29</v>
      </c>
      <c r="F7" s="27" t="s">
        <v>18</v>
      </c>
      <c r="G7" s="28">
        <v>2089.64</v>
      </c>
      <c r="H7" s="28">
        <v>2089.64</v>
      </c>
      <c r="I7" s="29">
        <v>42745</v>
      </c>
      <c r="J7" s="29">
        <v>42740</v>
      </c>
      <c r="K7" s="30">
        <v>42754</v>
      </c>
      <c r="L7" s="31" t="s">
        <v>30</v>
      </c>
      <c r="M7" s="31" t="s">
        <v>20</v>
      </c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spans="1:32" ht="24">
      <c r="A8" s="24"/>
      <c r="B8" s="35" t="s">
        <v>31</v>
      </c>
      <c r="C8" s="26" t="s">
        <v>32</v>
      </c>
      <c r="D8" s="26" t="s">
        <v>33</v>
      </c>
      <c r="E8" s="26" t="s">
        <v>34</v>
      </c>
      <c r="F8" s="36" t="s">
        <v>35</v>
      </c>
      <c r="G8" s="37">
        <v>400.19</v>
      </c>
      <c r="H8" s="37">
        <v>362.37</v>
      </c>
      <c r="I8" s="38">
        <v>42758</v>
      </c>
      <c r="J8" s="39">
        <v>42741</v>
      </c>
      <c r="K8" s="39">
        <v>42759</v>
      </c>
      <c r="L8" s="31" t="s">
        <v>36</v>
      </c>
      <c r="M8" s="31" t="s">
        <v>37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32" ht="24">
      <c r="A9" s="24"/>
      <c r="B9" s="35" t="s">
        <v>31</v>
      </c>
      <c r="C9" s="26" t="s">
        <v>32</v>
      </c>
      <c r="D9" s="26" t="s">
        <v>38</v>
      </c>
      <c r="E9" s="26" t="s">
        <v>39</v>
      </c>
      <c r="F9" s="36" t="s">
        <v>35</v>
      </c>
      <c r="G9" s="37">
        <v>1231.46</v>
      </c>
      <c r="H9" s="37">
        <v>1115.0899999999999</v>
      </c>
      <c r="I9" s="38">
        <v>42758</v>
      </c>
      <c r="J9" s="39">
        <v>42739</v>
      </c>
      <c r="K9" s="39">
        <v>42759</v>
      </c>
      <c r="L9" s="31" t="s">
        <v>36</v>
      </c>
      <c r="M9" s="31" t="s">
        <v>37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ht="24">
      <c r="A10" s="24"/>
      <c r="B10" s="25" t="s">
        <v>40</v>
      </c>
      <c r="C10" s="33" t="s">
        <v>41</v>
      </c>
      <c r="D10" s="26" t="s">
        <v>42</v>
      </c>
      <c r="E10" s="26" t="s">
        <v>43</v>
      </c>
      <c r="F10" s="27" t="s">
        <v>18</v>
      </c>
      <c r="G10" s="28">
        <v>92576.53</v>
      </c>
      <c r="H10" s="28">
        <v>69015.8</v>
      </c>
      <c r="I10" s="29">
        <v>42733</v>
      </c>
      <c r="J10" s="30">
        <v>42730</v>
      </c>
      <c r="K10" s="30">
        <v>42741</v>
      </c>
      <c r="L10" s="31" t="s">
        <v>25</v>
      </c>
      <c r="M10" s="31" t="s">
        <v>44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11" spans="1:32" ht="24">
      <c r="A11" s="24"/>
      <c r="B11" s="25" t="s">
        <v>45</v>
      </c>
      <c r="C11" s="26" t="s">
        <v>46</v>
      </c>
      <c r="D11" s="26" t="s">
        <v>47</v>
      </c>
      <c r="E11" s="26" t="s">
        <v>48</v>
      </c>
      <c r="F11" s="27" t="s">
        <v>18</v>
      </c>
      <c r="G11" s="28">
        <v>26910</v>
      </c>
      <c r="H11" s="28">
        <v>20061.41</v>
      </c>
      <c r="I11" s="29">
        <v>42754</v>
      </c>
      <c r="J11" s="30">
        <v>42737</v>
      </c>
      <c r="K11" s="30">
        <v>42760</v>
      </c>
      <c r="L11" s="31" t="s">
        <v>49</v>
      </c>
      <c r="M11" s="31" t="s">
        <v>44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1:32" ht="24">
      <c r="A12" s="24"/>
      <c r="B12" s="25" t="s">
        <v>50</v>
      </c>
      <c r="C12" s="26" t="s">
        <v>46</v>
      </c>
      <c r="D12" s="26" t="s">
        <v>51</v>
      </c>
      <c r="E12" s="26" t="s">
        <v>52</v>
      </c>
      <c r="F12" s="27" t="s">
        <v>18</v>
      </c>
      <c r="G12" s="28">
        <v>16050</v>
      </c>
      <c r="H12" s="28">
        <v>11965.27</v>
      </c>
      <c r="I12" s="29">
        <v>42754</v>
      </c>
      <c r="J12" s="30">
        <v>42737</v>
      </c>
      <c r="K12" s="30">
        <v>42760</v>
      </c>
      <c r="L12" s="31" t="s">
        <v>49</v>
      </c>
      <c r="M12" s="31" t="s">
        <v>44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</row>
    <row r="13" spans="1:32" ht="24">
      <c r="A13" s="24"/>
      <c r="B13" s="25" t="s">
        <v>53</v>
      </c>
      <c r="C13" s="40" t="s">
        <v>54</v>
      </c>
      <c r="D13" s="26" t="s">
        <v>55</v>
      </c>
      <c r="E13" s="26" t="s">
        <v>56</v>
      </c>
      <c r="F13" s="27" t="s">
        <v>18</v>
      </c>
      <c r="G13" s="28">
        <v>14810.44</v>
      </c>
      <c r="H13" s="28">
        <v>11041.19</v>
      </c>
      <c r="I13" s="29">
        <v>42754</v>
      </c>
      <c r="J13" s="30">
        <v>42737</v>
      </c>
      <c r="K13" s="30">
        <v>42760</v>
      </c>
      <c r="L13" s="31" t="s">
        <v>49</v>
      </c>
      <c r="M13" s="31" t="s">
        <v>44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</row>
    <row r="14" spans="1:32" ht="24">
      <c r="A14" s="24"/>
      <c r="B14" s="25" t="s">
        <v>57</v>
      </c>
      <c r="C14" s="40" t="s">
        <v>54</v>
      </c>
      <c r="D14" s="26" t="s">
        <v>58</v>
      </c>
      <c r="E14" s="26" t="s">
        <v>59</v>
      </c>
      <c r="F14" s="27" t="s">
        <v>18</v>
      </c>
      <c r="G14" s="28">
        <v>33402.879999999997</v>
      </c>
      <c r="H14" s="28">
        <v>24901.85</v>
      </c>
      <c r="I14" s="29">
        <v>42754</v>
      </c>
      <c r="J14" s="30">
        <v>42737</v>
      </c>
      <c r="K14" s="30">
        <v>42760</v>
      </c>
      <c r="L14" s="31" t="s">
        <v>49</v>
      </c>
      <c r="M14" s="31" t="s">
        <v>44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1:32">
      <c r="A15" s="24"/>
      <c r="B15" s="35"/>
      <c r="C15" s="41"/>
      <c r="D15" s="26"/>
      <c r="E15" s="26"/>
      <c r="F15" s="36"/>
      <c r="G15" s="37"/>
      <c r="H15" s="37"/>
      <c r="I15" s="38"/>
      <c r="J15" s="39"/>
      <c r="K15" s="39"/>
      <c r="L15" s="31"/>
      <c r="M15" s="31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1:32">
      <c r="A16" s="24"/>
      <c r="B16" s="25"/>
      <c r="C16" s="40"/>
      <c r="D16" s="26"/>
      <c r="E16" s="26"/>
      <c r="F16" s="27"/>
      <c r="G16" s="28"/>
      <c r="H16" s="28"/>
      <c r="I16" s="29"/>
      <c r="J16" s="29"/>
      <c r="K16" s="29"/>
      <c r="L16" s="31"/>
      <c r="M16" s="31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1:32">
      <c r="A17" s="24"/>
      <c r="B17" s="25"/>
      <c r="C17" s="26"/>
      <c r="D17" s="26"/>
      <c r="E17" s="26"/>
      <c r="F17" s="27"/>
      <c r="G17" s="28"/>
      <c r="H17" s="28"/>
      <c r="I17" s="29"/>
      <c r="J17" s="29"/>
      <c r="K17" s="29"/>
      <c r="L17" s="31"/>
      <c r="M17" s="31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32">
      <c r="A18" s="24"/>
      <c r="B18" s="25"/>
      <c r="C18" s="33"/>
      <c r="D18" s="26"/>
      <c r="E18" s="26"/>
      <c r="F18" s="27"/>
      <c r="G18" s="28"/>
      <c r="H18" s="28"/>
      <c r="I18" s="29"/>
      <c r="J18" s="29"/>
      <c r="K18" s="30"/>
      <c r="L18" s="31"/>
      <c r="M18" s="31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1:32">
      <c r="A19" s="24"/>
      <c r="B19" s="25"/>
      <c r="C19" s="40"/>
      <c r="D19" s="26"/>
      <c r="E19" s="26"/>
      <c r="F19" s="27"/>
      <c r="G19" s="28"/>
      <c r="H19" s="28"/>
      <c r="I19" s="29"/>
      <c r="J19" s="29"/>
      <c r="K19" s="29"/>
      <c r="L19" s="31"/>
      <c r="M19" s="31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</row>
    <row r="20" spans="1:32">
      <c r="A20" s="24"/>
      <c r="B20" s="35"/>
      <c r="C20" s="26"/>
      <c r="D20" s="26"/>
      <c r="E20" s="26"/>
      <c r="F20" s="36"/>
      <c r="G20" s="37"/>
      <c r="H20" s="37"/>
      <c r="I20" s="38"/>
      <c r="J20" s="39"/>
      <c r="K20" s="39"/>
      <c r="L20" s="31"/>
      <c r="M20" s="31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</row>
    <row r="21" spans="1:32">
      <c r="A21" s="42"/>
      <c r="B21" s="43"/>
      <c r="C21" s="44"/>
      <c r="D21" s="44"/>
      <c r="E21" s="44"/>
      <c r="F21" s="45"/>
      <c r="G21" s="45"/>
      <c r="H21" s="46"/>
      <c r="I21" s="46"/>
      <c r="J21" s="47"/>
      <c r="K21" s="47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</row>
    <row r="22" spans="1:32">
      <c r="A22" s="42"/>
      <c r="B22" s="43"/>
      <c r="C22" s="44"/>
      <c r="D22" s="44"/>
      <c r="E22" s="44"/>
      <c r="F22" s="45"/>
      <c r="G22" s="45"/>
      <c r="H22" s="46"/>
      <c r="I22" s="46"/>
      <c r="J22" s="47"/>
      <c r="K22" s="47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</row>
    <row r="23" spans="1:32">
      <c r="A23" s="48"/>
      <c r="B23" s="43"/>
      <c r="C23" s="44"/>
      <c r="D23" s="43"/>
      <c r="E23" s="44"/>
      <c r="F23" s="49"/>
      <c r="G23" s="50">
        <f>SUM(G5:G20)</f>
        <v>246078.33000000002</v>
      </c>
      <c r="H23" s="50">
        <f>SUM(H5:H20)</f>
        <v>195255.12</v>
      </c>
      <c r="I23" s="43"/>
      <c r="J23" s="46"/>
      <c r="K23" s="46"/>
      <c r="L23" s="43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</row>
    <row r="24" spans="1:32">
      <c r="A24" s="52"/>
      <c r="B24" s="52"/>
      <c r="C24" s="53"/>
      <c r="D24" s="54"/>
      <c r="E24" s="53"/>
      <c r="F24" s="54"/>
      <c r="G24" s="54"/>
      <c r="H24" s="54"/>
      <c r="I24" s="54"/>
      <c r="J24" s="54"/>
      <c r="K24" s="54"/>
      <c r="L24" s="54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</row>
    <row r="25" spans="1:32" ht="15.75" customHeight="1">
      <c r="A25" s="11" t="s">
        <v>60</v>
      </c>
      <c r="B25" s="11"/>
      <c r="C25" s="56"/>
      <c r="D25" s="57"/>
      <c r="E25" s="56"/>
      <c r="F25" s="57"/>
      <c r="G25" s="57"/>
      <c r="H25" s="57"/>
      <c r="I25" s="57"/>
      <c r="J25" s="57"/>
      <c r="K25" s="57"/>
      <c r="L25" s="57"/>
      <c r="M25" s="58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</row>
    <row r="26" spans="1:32" ht="24">
      <c r="A26" s="59"/>
      <c r="B26" s="60" t="s">
        <v>61</v>
      </c>
      <c r="C26" s="61"/>
      <c r="D26" s="61" t="s">
        <v>62</v>
      </c>
      <c r="E26" s="61" t="s">
        <v>63</v>
      </c>
      <c r="F26" s="62" t="s">
        <v>18</v>
      </c>
      <c r="G26" s="63">
        <v>7569.1</v>
      </c>
      <c r="H26" s="64">
        <v>7569.1</v>
      </c>
      <c r="I26" s="65">
        <v>42724</v>
      </c>
      <c r="J26" s="66">
        <v>42724</v>
      </c>
      <c r="K26" s="66">
        <v>42730</v>
      </c>
      <c r="L26" s="59" t="s">
        <v>64</v>
      </c>
      <c r="M26" s="59" t="s">
        <v>65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</row>
    <row r="27" spans="1:32" ht="24">
      <c r="A27" s="59"/>
      <c r="B27" s="60" t="s">
        <v>66</v>
      </c>
      <c r="C27" s="61"/>
      <c r="D27" s="61" t="s">
        <v>67</v>
      </c>
      <c r="E27" s="61" t="s">
        <v>68</v>
      </c>
      <c r="F27" s="62" t="s">
        <v>69</v>
      </c>
      <c r="G27" s="63">
        <v>1750</v>
      </c>
      <c r="H27" s="64">
        <v>1750</v>
      </c>
      <c r="I27" s="65">
        <v>42664</v>
      </c>
      <c r="J27" s="66">
        <v>42664</v>
      </c>
      <c r="K27" s="66">
        <v>42670</v>
      </c>
      <c r="L27" s="59" t="s">
        <v>70</v>
      </c>
      <c r="M27" s="59" t="s">
        <v>20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</row>
    <row r="28" spans="1:32" ht="24">
      <c r="A28" s="59"/>
      <c r="B28" s="60" t="s">
        <v>71</v>
      </c>
      <c r="C28" s="61"/>
      <c r="D28" s="61" t="s">
        <v>72</v>
      </c>
      <c r="E28" s="61" t="s">
        <v>73</v>
      </c>
      <c r="F28" s="62" t="s">
        <v>74</v>
      </c>
      <c r="G28" s="63">
        <v>11574</v>
      </c>
      <c r="H28" s="64">
        <v>11574</v>
      </c>
      <c r="I28" s="65">
        <v>42711</v>
      </c>
      <c r="J28" s="66">
        <v>42711</v>
      </c>
      <c r="K28" s="66">
        <v>42720</v>
      </c>
      <c r="L28" s="59" t="s">
        <v>75</v>
      </c>
      <c r="M28" s="59" t="s">
        <v>76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</row>
    <row r="29" spans="1:32" ht="24">
      <c r="A29" s="59"/>
      <c r="B29" s="60" t="s">
        <v>77</v>
      </c>
      <c r="C29" s="61"/>
      <c r="D29" s="61" t="s">
        <v>78</v>
      </c>
      <c r="E29" s="61" t="s">
        <v>79</v>
      </c>
      <c r="F29" s="62" t="s">
        <v>74</v>
      </c>
      <c r="G29" s="63">
        <v>3000</v>
      </c>
      <c r="H29" s="64">
        <v>2612.5500000000002</v>
      </c>
      <c r="I29" s="65">
        <v>42711</v>
      </c>
      <c r="J29" s="66">
        <v>42711</v>
      </c>
      <c r="K29" s="66">
        <v>42745</v>
      </c>
      <c r="L29" s="59" t="s">
        <v>75</v>
      </c>
      <c r="M29" s="59" t="s">
        <v>76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</row>
    <row r="30" spans="1:32" ht="24">
      <c r="A30" s="59"/>
      <c r="B30" s="60" t="s">
        <v>80</v>
      </c>
      <c r="C30" s="61"/>
      <c r="D30" s="61" t="s">
        <v>81</v>
      </c>
      <c r="E30" s="61" t="s">
        <v>82</v>
      </c>
      <c r="F30" s="62" t="s">
        <v>74</v>
      </c>
      <c r="G30" s="63">
        <v>3000</v>
      </c>
      <c r="H30" s="64">
        <v>3000</v>
      </c>
      <c r="I30" s="65">
        <v>42711</v>
      </c>
      <c r="J30" s="66">
        <v>42711</v>
      </c>
      <c r="K30" s="66">
        <v>42720</v>
      </c>
      <c r="L30" s="59" t="s">
        <v>75</v>
      </c>
      <c r="M30" s="59" t="s">
        <v>76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</row>
    <row r="31" spans="1:32" ht="24">
      <c r="A31" s="59"/>
      <c r="B31" s="60" t="s">
        <v>83</v>
      </c>
      <c r="C31" s="61"/>
      <c r="D31" s="61" t="s">
        <v>84</v>
      </c>
      <c r="E31" s="61" t="s">
        <v>85</v>
      </c>
      <c r="F31" s="62" t="s">
        <v>18</v>
      </c>
      <c r="G31" s="63">
        <v>9306</v>
      </c>
      <c r="H31" s="64">
        <v>9306</v>
      </c>
      <c r="I31" s="65">
        <v>42734</v>
      </c>
      <c r="J31" s="66">
        <v>42734</v>
      </c>
      <c r="K31" s="66">
        <v>42741</v>
      </c>
      <c r="L31" s="59" t="s">
        <v>75</v>
      </c>
      <c r="M31" s="59" t="s">
        <v>76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</row>
    <row r="32" spans="1:32" ht="24">
      <c r="A32" s="59"/>
      <c r="B32" s="60" t="s">
        <v>86</v>
      </c>
      <c r="C32" s="61"/>
      <c r="D32" s="61" t="s">
        <v>87</v>
      </c>
      <c r="E32" s="61" t="s">
        <v>88</v>
      </c>
      <c r="F32" s="62" t="s">
        <v>18</v>
      </c>
      <c r="G32" s="63">
        <v>4000</v>
      </c>
      <c r="H32" s="64">
        <v>4000</v>
      </c>
      <c r="I32" s="65">
        <v>42734</v>
      </c>
      <c r="J32" s="66">
        <v>42374</v>
      </c>
      <c r="K32" s="66">
        <v>42745</v>
      </c>
      <c r="L32" s="59" t="s">
        <v>75</v>
      </c>
      <c r="M32" s="59" t="s">
        <v>76</v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</row>
    <row r="33" spans="1:32" ht="24">
      <c r="A33" s="59"/>
      <c r="B33" s="60" t="s">
        <v>89</v>
      </c>
      <c r="C33" s="61"/>
      <c r="D33" s="61" t="s">
        <v>90</v>
      </c>
      <c r="E33" s="61" t="s">
        <v>91</v>
      </c>
      <c r="F33" s="62" t="s">
        <v>18</v>
      </c>
      <c r="G33" s="63">
        <v>1200</v>
      </c>
      <c r="H33" s="64">
        <v>1200</v>
      </c>
      <c r="I33" s="65">
        <v>42734</v>
      </c>
      <c r="J33" s="66">
        <v>42734</v>
      </c>
      <c r="K33" s="66">
        <v>42741</v>
      </c>
      <c r="L33" s="59" t="s">
        <v>75</v>
      </c>
      <c r="M33" s="59" t="s">
        <v>76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</row>
    <row r="34" spans="1:32" ht="24">
      <c r="A34" s="59"/>
      <c r="B34" s="60" t="s">
        <v>92</v>
      </c>
      <c r="C34" s="61"/>
      <c r="D34" s="61" t="s">
        <v>93</v>
      </c>
      <c r="E34" s="61" t="s">
        <v>94</v>
      </c>
      <c r="F34" s="62" t="s">
        <v>18</v>
      </c>
      <c r="G34" s="63">
        <v>5500</v>
      </c>
      <c r="H34" s="64">
        <v>5500</v>
      </c>
      <c r="I34" s="65">
        <v>42733</v>
      </c>
      <c r="J34" s="66">
        <v>42733</v>
      </c>
      <c r="K34" s="66">
        <v>42754</v>
      </c>
      <c r="L34" s="59" t="s">
        <v>30</v>
      </c>
      <c r="M34" s="59" t="s">
        <v>44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</row>
    <row r="35" spans="1:32" ht="24">
      <c r="A35" s="59"/>
      <c r="B35" s="60" t="s">
        <v>95</v>
      </c>
      <c r="C35" s="61"/>
      <c r="D35" s="61" t="s">
        <v>96</v>
      </c>
      <c r="E35" s="61" t="s">
        <v>97</v>
      </c>
      <c r="F35" s="62" t="s">
        <v>74</v>
      </c>
      <c r="G35" s="63">
        <v>220</v>
      </c>
      <c r="H35" s="64">
        <v>220</v>
      </c>
      <c r="I35" s="65">
        <v>42720</v>
      </c>
      <c r="J35" s="66">
        <v>42720</v>
      </c>
      <c r="K35" s="66">
        <v>42758</v>
      </c>
      <c r="L35" s="59" t="s">
        <v>36</v>
      </c>
      <c r="M35" s="59" t="s">
        <v>44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32" ht="24">
      <c r="A36" s="59"/>
      <c r="B36" s="60" t="s">
        <v>98</v>
      </c>
      <c r="C36" s="61"/>
      <c r="D36" s="61" t="s">
        <v>99</v>
      </c>
      <c r="E36" s="61" t="s">
        <v>100</v>
      </c>
      <c r="F36" s="62" t="s">
        <v>18</v>
      </c>
      <c r="G36" s="63">
        <v>135</v>
      </c>
      <c r="H36" s="64">
        <v>135</v>
      </c>
      <c r="I36" s="65">
        <v>42727</v>
      </c>
      <c r="J36" s="66">
        <v>42727</v>
      </c>
      <c r="K36" s="66">
        <v>42758</v>
      </c>
      <c r="L36" s="59" t="s">
        <v>36</v>
      </c>
      <c r="M36" s="59" t="s">
        <v>44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spans="1:32" ht="24">
      <c r="A37" s="59"/>
      <c r="B37" s="60" t="s">
        <v>101</v>
      </c>
      <c r="C37" s="61"/>
      <c r="D37" s="61" t="s">
        <v>102</v>
      </c>
      <c r="E37" s="61" t="s">
        <v>100</v>
      </c>
      <c r="F37" s="62" t="s">
        <v>18</v>
      </c>
      <c r="G37" s="63">
        <v>135</v>
      </c>
      <c r="H37" s="64">
        <v>135</v>
      </c>
      <c r="I37" s="65">
        <v>42727</v>
      </c>
      <c r="J37" s="66">
        <v>42727</v>
      </c>
      <c r="K37" s="66">
        <v>42758</v>
      </c>
      <c r="L37" s="59" t="s">
        <v>36</v>
      </c>
      <c r="M37" s="59" t="s">
        <v>44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1:32" ht="24">
      <c r="A38" s="59"/>
      <c r="B38" s="60" t="s">
        <v>103</v>
      </c>
      <c r="C38" s="61"/>
      <c r="D38" s="61" t="s">
        <v>104</v>
      </c>
      <c r="E38" s="61" t="s">
        <v>100</v>
      </c>
      <c r="F38" s="62" t="s">
        <v>18</v>
      </c>
      <c r="G38" s="63">
        <v>325.60000000000002</v>
      </c>
      <c r="H38" s="64">
        <v>325.60000000000002</v>
      </c>
      <c r="I38" s="65">
        <v>42727</v>
      </c>
      <c r="J38" s="66">
        <v>42727</v>
      </c>
      <c r="K38" s="66">
        <v>42758</v>
      </c>
      <c r="L38" s="59" t="s">
        <v>36</v>
      </c>
      <c r="M38" s="59" t="s">
        <v>44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1:32" ht="24">
      <c r="A39" s="59"/>
      <c r="B39" s="60" t="s">
        <v>105</v>
      </c>
      <c r="C39" s="61"/>
      <c r="D39" s="61" t="s">
        <v>106</v>
      </c>
      <c r="E39" s="61" t="s">
        <v>100</v>
      </c>
      <c r="F39" s="62" t="s">
        <v>18</v>
      </c>
      <c r="G39" s="63">
        <v>325.60000000000002</v>
      </c>
      <c r="H39" s="64">
        <v>325.60000000000002</v>
      </c>
      <c r="I39" s="65">
        <v>42727</v>
      </c>
      <c r="J39" s="66">
        <v>42727</v>
      </c>
      <c r="K39" s="66">
        <v>42758</v>
      </c>
      <c r="L39" s="59" t="s">
        <v>36</v>
      </c>
      <c r="M39" s="59" t="s">
        <v>44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spans="1:32">
      <c r="A40" s="59"/>
      <c r="B40" s="60"/>
      <c r="C40" s="61"/>
      <c r="D40" s="61"/>
      <c r="E40" s="61"/>
      <c r="F40" s="62"/>
      <c r="G40" s="63"/>
      <c r="H40" s="64"/>
      <c r="I40" s="67"/>
      <c r="J40" s="66"/>
      <c r="K40" s="66"/>
      <c r="L40" s="59"/>
      <c r="M40" s="59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</row>
    <row r="41" spans="1:32" ht="14.25">
      <c r="A41" s="57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</row>
    <row r="42" spans="1:32" ht="14.25">
      <c r="A42" s="10"/>
      <c r="B42" s="10"/>
      <c r="C42" s="44"/>
      <c r="D42" s="57"/>
      <c r="E42" s="56"/>
      <c r="F42" s="69"/>
      <c r="G42" s="70">
        <f>SUM(G26:G41)</f>
        <v>48040.299999999996</v>
      </c>
      <c r="H42" s="70">
        <f>SUM(H26:H41)</f>
        <v>47652.849999999991</v>
      </c>
      <c r="I42" s="57"/>
      <c r="J42" s="34"/>
      <c r="K42" s="34"/>
      <c r="L42" s="34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</row>
    <row r="43" spans="1:32">
      <c r="A43" s="57"/>
      <c r="B43" s="57"/>
      <c r="C43" s="56"/>
      <c r="D43" s="57"/>
      <c r="E43" s="56"/>
      <c r="F43" s="57"/>
      <c r="G43" s="57"/>
      <c r="H43" s="57"/>
      <c r="I43" s="57"/>
      <c r="J43" s="57"/>
      <c r="K43" s="57"/>
      <c r="L43" s="57"/>
      <c r="M43" s="58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</row>
    <row r="44" spans="1:32">
      <c r="A44" s="57"/>
      <c r="B44" s="57"/>
      <c r="C44" s="56"/>
      <c r="D44" s="57"/>
      <c r="E44" s="56"/>
      <c r="F44" s="57"/>
      <c r="G44" s="57"/>
      <c r="H44" s="57"/>
      <c r="I44" s="57"/>
      <c r="J44" s="57"/>
      <c r="K44" s="57"/>
      <c r="L44" s="57"/>
      <c r="M44" s="58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2">
      <c r="A45" s="9" t="s">
        <v>107</v>
      </c>
      <c r="B45" s="9"/>
      <c r="C45" s="56"/>
      <c r="D45" s="57"/>
      <c r="E45" s="56"/>
      <c r="F45" s="57"/>
      <c r="G45" s="57"/>
      <c r="H45" s="57"/>
      <c r="I45" s="57"/>
      <c r="J45" s="57"/>
      <c r="K45" s="57"/>
      <c r="L45" s="57"/>
      <c r="M45" s="58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</row>
    <row r="46" spans="1:32" ht="24">
      <c r="A46" s="71"/>
      <c r="B46" s="71" t="s">
        <v>108</v>
      </c>
      <c r="C46" s="72" t="s">
        <v>109</v>
      </c>
      <c r="D46" s="72" t="s">
        <v>110</v>
      </c>
      <c r="E46" s="73" t="s">
        <v>111</v>
      </c>
      <c r="F46" s="74" t="s">
        <v>18</v>
      </c>
      <c r="G46" s="75">
        <v>1050.9000000000001</v>
      </c>
      <c r="H46" s="75">
        <v>1050.9000000000001</v>
      </c>
      <c r="I46" s="76">
        <v>42727</v>
      </c>
      <c r="J46" s="76">
        <v>42727</v>
      </c>
      <c r="K46" s="76">
        <v>42741</v>
      </c>
      <c r="L46" s="77" t="s">
        <v>25</v>
      </c>
      <c r="M46" s="77" t="s">
        <v>20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</row>
    <row r="47" spans="1:32" ht="24">
      <c r="A47" s="71"/>
      <c r="B47" s="71" t="s">
        <v>112</v>
      </c>
      <c r="C47" s="72" t="s">
        <v>113</v>
      </c>
      <c r="D47" s="72" t="s">
        <v>114</v>
      </c>
      <c r="E47" s="73" t="s">
        <v>115</v>
      </c>
      <c r="F47" s="74" t="s">
        <v>18</v>
      </c>
      <c r="G47" s="75">
        <v>6342.58</v>
      </c>
      <c r="H47" s="75">
        <v>6342.58</v>
      </c>
      <c r="I47" s="76">
        <v>42726</v>
      </c>
      <c r="J47" s="76">
        <v>42726</v>
      </c>
      <c r="K47" s="76">
        <v>42741</v>
      </c>
      <c r="L47" s="77" t="s">
        <v>25</v>
      </c>
      <c r="M47" s="77" t="s">
        <v>20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</row>
    <row r="48" spans="1:32" ht="24">
      <c r="A48" s="71"/>
      <c r="B48" s="71" t="s">
        <v>112</v>
      </c>
      <c r="C48" s="72" t="s">
        <v>113</v>
      </c>
      <c r="D48" s="72" t="s">
        <v>116</v>
      </c>
      <c r="E48" s="73" t="s">
        <v>117</v>
      </c>
      <c r="F48" s="74" t="s">
        <v>18</v>
      </c>
      <c r="G48" s="75">
        <v>5470.81</v>
      </c>
      <c r="H48" s="75">
        <v>5470.81</v>
      </c>
      <c r="I48" s="76">
        <v>42726</v>
      </c>
      <c r="J48" s="76">
        <v>42726</v>
      </c>
      <c r="K48" s="76">
        <v>42741</v>
      </c>
      <c r="L48" s="77" t="s">
        <v>25</v>
      </c>
      <c r="M48" s="77" t="s">
        <v>20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</row>
    <row r="49" spans="1:32" ht="24">
      <c r="A49" s="71"/>
      <c r="B49" s="71" t="s">
        <v>112</v>
      </c>
      <c r="C49" s="72" t="s">
        <v>113</v>
      </c>
      <c r="D49" s="72" t="s">
        <v>118</v>
      </c>
      <c r="E49" s="73" t="s">
        <v>119</v>
      </c>
      <c r="F49" s="74" t="s">
        <v>18</v>
      </c>
      <c r="G49" s="75">
        <v>535.5</v>
      </c>
      <c r="H49" s="75">
        <v>535.5</v>
      </c>
      <c r="I49" s="76">
        <v>42726</v>
      </c>
      <c r="J49" s="76">
        <v>42724</v>
      </c>
      <c r="K49" s="76">
        <v>42741</v>
      </c>
      <c r="L49" s="77" t="s">
        <v>25</v>
      </c>
      <c r="M49" s="77" t="s">
        <v>20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</row>
    <row r="50" spans="1:32" ht="24">
      <c r="A50" s="71"/>
      <c r="B50" s="71" t="s">
        <v>112</v>
      </c>
      <c r="C50" s="72" t="s">
        <v>113</v>
      </c>
      <c r="D50" s="72" t="s">
        <v>120</v>
      </c>
      <c r="E50" s="73" t="s">
        <v>121</v>
      </c>
      <c r="F50" s="74" t="s">
        <v>18</v>
      </c>
      <c r="G50" s="75">
        <v>3031.8</v>
      </c>
      <c r="H50" s="75">
        <v>3031.8</v>
      </c>
      <c r="I50" s="76">
        <v>42726</v>
      </c>
      <c r="J50" s="76">
        <v>42726</v>
      </c>
      <c r="K50" s="76">
        <v>42741</v>
      </c>
      <c r="L50" s="77" t="s">
        <v>25</v>
      </c>
      <c r="M50" s="77" t="s">
        <v>20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</row>
    <row r="51" spans="1:32" ht="24">
      <c r="A51" s="71"/>
      <c r="B51" s="71" t="s">
        <v>112</v>
      </c>
      <c r="C51" s="72" t="s">
        <v>113</v>
      </c>
      <c r="D51" s="72" t="s">
        <v>122</v>
      </c>
      <c r="E51" s="73" t="s">
        <v>123</v>
      </c>
      <c r="F51" s="74" t="s">
        <v>18</v>
      </c>
      <c r="G51" s="75">
        <v>3673.2</v>
      </c>
      <c r="H51" s="75">
        <v>3673.2</v>
      </c>
      <c r="I51" s="76">
        <v>42726</v>
      </c>
      <c r="J51" s="76">
        <v>42726</v>
      </c>
      <c r="K51" s="76">
        <v>42741</v>
      </c>
      <c r="L51" s="77" t="s">
        <v>25</v>
      </c>
      <c r="M51" s="77" t="s">
        <v>20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2" spans="1:32">
      <c r="A52" s="71"/>
      <c r="B52" s="71"/>
      <c r="C52" s="72"/>
      <c r="D52" s="72"/>
      <c r="E52" s="73"/>
      <c r="F52" s="74"/>
      <c r="G52" s="75"/>
      <c r="H52" s="75"/>
      <c r="I52" s="78"/>
      <c r="J52" s="78"/>
      <c r="K52" s="78"/>
      <c r="L52" s="79"/>
      <c r="M52" s="77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</row>
    <row r="53" spans="1:32" ht="14.25">
      <c r="A53" s="4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</row>
    <row r="54" spans="1:32">
      <c r="A54" s="57"/>
      <c r="B54" s="10"/>
      <c r="C54" s="10"/>
      <c r="D54" s="56"/>
      <c r="E54" s="56"/>
      <c r="F54" s="69"/>
      <c r="G54" s="80">
        <f>SUM(G46:G53)</f>
        <v>20104.79</v>
      </c>
      <c r="H54" s="80">
        <f>SUM(H46:H53)</f>
        <v>20104.79</v>
      </c>
      <c r="I54" s="57"/>
      <c r="J54" s="81"/>
      <c r="K54" s="8"/>
      <c r="L54" s="8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</row>
    <row r="55" spans="1:32">
      <c r="A55" s="57"/>
      <c r="B55" s="57"/>
      <c r="C55" s="56"/>
      <c r="D55" s="57"/>
      <c r="E55" s="56"/>
      <c r="F55" s="57"/>
      <c r="G55" s="57"/>
      <c r="H55" s="57"/>
      <c r="I55" s="57"/>
      <c r="J55" s="57"/>
      <c r="K55" s="57"/>
      <c r="L55" s="57"/>
      <c r="M55" s="58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</row>
    <row r="56" spans="1:32">
      <c r="A56" s="57"/>
      <c r="B56" s="57"/>
      <c r="C56" s="57"/>
      <c r="D56" s="57"/>
      <c r="E56" s="56"/>
      <c r="F56" s="57"/>
      <c r="G56" s="57"/>
      <c r="H56" s="57"/>
      <c r="I56" s="57"/>
      <c r="J56" s="57"/>
      <c r="K56" s="57"/>
      <c r="L56" s="57"/>
      <c r="M56" s="58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</row>
    <row r="57" spans="1:32">
      <c r="A57" s="7" t="s">
        <v>124</v>
      </c>
      <c r="B57" s="7"/>
      <c r="C57" s="7"/>
      <c r="D57" s="7"/>
      <c r="E57" s="56"/>
      <c r="F57" s="57"/>
      <c r="G57" s="57"/>
      <c r="H57" s="57"/>
      <c r="I57" s="57"/>
      <c r="J57" s="57"/>
      <c r="K57" s="57"/>
      <c r="L57" s="57"/>
      <c r="M57" s="58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</row>
    <row r="58" spans="1:32" ht="24">
      <c r="A58" s="82"/>
      <c r="B58" s="83" t="s">
        <v>125</v>
      </c>
      <c r="C58" s="84" t="s">
        <v>126</v>
      </c>
      <c r="D58" s="84" t="s">
        <v>127</v>
      </c>
      <c r="E58" s="85" t="s">
        <v>128</v>
      </c>
      <c r="F58" s="86" t="s">
        <v>18</v>
      </c>
      <c r="G58" s="87">
        <v>1241.6600000000001</v>
      </c>
      <c r="H58" s="87">
        <v>1241.6600000000001</v>
      </c>
      <c r="I58" s="88">
        <v>42740</v>
      </c>
      <c r="J58" s="88">
        <v>42737</v>
      </c>
      <c r="K58" s="88">
        <v>42741</v>
      </c>
      <c r="L58" s="89" t="s">
        <v>25</v>
      </c>
      <c r="M58" s="89" t="s">
        <v>20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</row>
    <row r="59" spans="1:32" ht="24">
      <c r="A59" s="82"/>
      <c r="B59" s="83" t="s">
        <v>129</v>
      </c>
      <c r="C59" s="84" t="s">
        <v>130</v>
      </c>
      <c r="D59" s="84" t="s">
        <v>131</v>
      </c>
      <c r="E59" s="85" t="s">
        <v>132</v>
      </c>
      <c r="F59" s="86" t="s">
        <v>18</v>
      </c>
      <c r="G59" s="87">
        <v>1500</v>
      </c>
      <c r="H59" s="87">
        <v>1500</v>
      </c>
      <c r="I59" s="88">
        <v>42733</v>
      </c>
      <c r="J59" s="88">
        <v>42732</v>
      </c>
      <c r="K59" s="88">
        <v>42741</v>
      </c>
      <c r="L59" s="89" t="s">
        <v>25</v>
      </c>
      <c r="M59" s="89" t="s">
        <v>20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</row>
    <row r="60" spans="1:32" ht="24">
      <c r="A60" s="82"/>
      <c r="B60" s="83" t="s">
        <v>133</v>
      </c>
      <c r="C60" s="84" t="s">
        <v>134</v>
      </c>
      <c r="D60" s="84" t="s">
        <v>135</v>
      </c>
      <c r="E60" s="85" t="s">
        <v>136</v>
      </c>
      <c r="F60" s="86" t="s">
        <v>18</v>
      </c>
      <c r="G60" s="87">
        <v>5121.3999999999996</v>
      </c>
      <c r="H60" s="87">
        <v>5121.3999999999996</v>
      </c>
      <c r="I60" s="88">
        <v>42753</v>
      </c>
      <c r="J60" s="88">
        <v>42712</v>
      </c>
      <c r="K60" s="88">
        <v>42754</v>
      </c>
      <c r="L60" s="89" t="s">
        <v>30</v>
      </c>
      <c r="M60" s="89" t="s">
        <v>20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</row>
    <row r="61" spans="1:32" ht="24">
      <c r="A61" s="82"/>
      <c r="B61" s="83" t="s">
        <v>137</v>
      </c>
      <c r="C61" s="84" t="s">
        <v>138</v>
      </c>
      <c r="D61" s="84" t="s">
        <v>139</v>
      </c>
      <c r="E61" s="85" t="s">
        <v>140</v>
      </c>
      <c r="F61" s="86" t="s">
        <v>18</v>
      </c>
      <c r="G61" s="87">
        <v>126.2</v>
      </c>
      <c r="H61" s="87">
        <v>126.2</v>
      </c>
      <c r="I61" s="88">
        <v>42753</v>
      </c>
      <c r="J61" s="88">
        <v>42717</v>
      </c>
      <c r="K61" s="88">
        <v>42754</v>
      </c>
      <c r="L61" s="89" t="s">
        <v>30</v>
      </c>
      <c r="M61" s="89" t="s">
        <v>20</v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</row>
    <row r="62" spans="1:32" ht="24">
      <c r="A62" s="82"/>
      <c r="B62" s="83" t="s">
        <v>141</v>
      </c>
      <c r="C62" s="84" t="s">
        <v>142</v>
      </c>
      <c r="D62" s="84" t="s">
        <v>143</v>
      </c>
      <c r="E62" s="85" t="s">
        <v>144</v>
      </c>
      <c r="F62" s="86" t="s">
        <v>18</v>
      </c>
      <c r="G62" s="87">
        <v>15106.16</v>
      </c>
      <c r="H62" s="87">
        <v>15103.16</v>
      </c>
      <c r="I62" s="88">
        <v>42723</v>
      </c>
      <c r="J62" s="88">
        <v>42719</v>
      </c>
      <c r="K62" s="88">
        <v>42761</v>
      </c>
      <c r="L62" s="89" t="s">
        <v>49</v>
      </c>
      <c r="M62" s="89" t="s">
        <v>44</v>
      </c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</row>
    <row r="63" spans="1:32">
      <c r="A63" s="82"/>
      <c r="B63" s="82"/>
      <c r="C63" s="85"/>
      <c r="D63" s="85"/>
      <c r="E63" s="85"/>
      <c r="F63" s="90"/>
      <c r="G63" s="91"/>
      <c r="H63" s="91"/>
      <c r="I63" s="92"/>
      <c r="J63" s="92"/>
      <c r="K63" s="92"/>
      <c r="L63" s="89"/>
      <c r="M63" s="89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</row>
    <row r="64" spans="1:32">
      <c r="A64" s="43"/>
      <c r="B64" s="43"/>
      <c r="C64" s="44"/>
      <c r="D64" s="44"/>
      <c r="E64" s="44"/>
      <c r="F64" s="94"/>
      <c r="G64" s="45"/>
      <c r="H64" s="47"/>
      <c r="I64" s="47"/>
      <c r="J64" s="47"/>
      <c r="K64" s="47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</row>
    <row r="65" spans="1:32">
      <c r="A65" s="57"/>
      <c r="B65" s="57"/>
      <c r="C65" s="56"/>
      <c r="D65" s="57"/>
      <c r="E65" s="56"/>
      <c r="F65" s="95"/>
      <c r="G65" s="96">
        <f>SUM(G58:G64)</f>
        <v>23095.42</v>
      </c>
      <c r="H65" s="96">
        <f>SUM(H58:H64)</f>
        <v>23092.42</v>
      </c>
      <c r="I65" s="57"/>
      <c r="J65" s="57"/>
      <c r="K65" s="57"/>
      <c r="L65" s="57"/>
      <c r="M65" s="58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</row>
    <row r="66" spans="1:32">
      <c r="A66" s="51"/>
      <c r="B66" s="51"/>
      <c r="C66" s="51"/>
      <c r="D66" s="51"/>
      <c r="E66" s="44"/>
      <c r="F66" s="97"/>
      <c r="G66" s="43"/>
      <c r="H66" s="43"/>
      <c r="I66" s="43"/>
      <c r="J66" s="81"/>
      <c r="K66" s="81"/>
      <c r="L66" s="8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</row>
    <row r="67" spans="1:32">
      <c r="A67" s="51"/>
      <c r="B67" s="51"/>
      <c r="C67" s="51"/>
      <c r="D67" s="51"/>
      <c r="E67" s="44"/>
      <c r="F67" s="97"/>
      <c r="G67" s="43"/>
      <c r="H67" s="43"/>
      <c r="I67" s="43"/>
      <c r="J67" s="81"/>
      <c r="K67" s="81"/>
      <c r="L67" s="8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</row>
    <row r="68" spans="1:32">
      <c r="A68" s="6" t="s">
        <v>145</v>
      </c>
      <c r="B68" s="6"/>
      <c r="C68" s="6"/>
      <c r="D68" s="51"/>
      <c r="E68" s="44"/>
      <c r="F68" s="97"/>
      <c r="G68" s="43"/>
      <c r="H68" s="43"/>
      <c r="I68" s="43"/>
      <c r="J68" s="81"/>
      <c r="K68" s="81"/>
      <c r="L68" s="8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</row>
    <row r="69" spans="1:32">
      <c r="A69" s="98"/>
      <c r="B69" s="99"/>
      <c r="C69" s="100"/>
      <c r="D69" s="100"/>
      <c r="E69" s="101"/>
      <c r="F69" s="102"/>
      <c r="G69" s="103"/>
      <c r="H69" s="103"/>
      <c r="I69" s="104"/>
      <c r="J69" s="105"/>
      <c r="K69" s="105"/>
      <c r="L69" s="106"/>
      <c r="M69" s="106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</row>
    <row r="70" spans="1:32">
      <c r="A70" s="98"/>
      <c r="B70" s="99"/>
      <c r="C70" s="100"/>
      <c r="D70" s="100"/>
      <c r="E70" s="107"/>
      <c r="F70" s="102"/>
      <c r="G70" s="103"/>
      <c r="H70" s="103"/>
      <c r="I70" s="105"/>
      <c r="J70" s="105"/>
      <c r="K70" s="105"/>
      <c r="L70" s="106"/>
      <c r="M70" s="106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</row>
    <row r="71" spans="1:32">
      <c r="A71" s="57"/>
      <c r="B71" s="51"/>
      <c r="C71" s="51"/>
      <c r="D71" s="56"/>
      <c r="E71" s="56"/>
      <c r="F71" s="57"/>
      <c r="G71" s="57"/>
      <c r="H71" s="57"/>
      <c r="I71" s="57"/>
      <c r="J71" s="81"/>
      <c r="K71" s="81"/>
      <c r="L71" s="8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</row>
    <row r="72" spans="1:32">
      <c r="A72" s="57"/>
      <c r="B72" s="51"/>
      <c r="C72" s="51"/>
      <c r="D72" s="56"/>
      <c r="E72" s="56"/>
      <c r="F72" s="69"/>
      <c r="G72" s="108">
        <f>SUM(G69:G70)</f>
        <v>0</v>
      </c>
      <c r="H72" s="108">
        <f>SUM(H69:H70)</f>
        <v>0</v>
      </c>
      <c r="I72" s="57"/>
      <c r="J72" s="81"/>
      <c r="K72" s="81"/>
      <c r="L72" s="8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</row>
    <row r="73" spans="1:32">
      <c r="A73" s="57"/>
      <c r="B73" s="10"/>
      <c r="C73" s="10"/>
      <c r="D73" s="56"/>
      <c r="E73" s="56"/>
      <c r="F73" s="57"/>
      <c r="G73" s="57"/>
      <c r="H73" s="57"/>
      <c r="I73" s="57"/>
      <c r="J73" s="81"/>
      <c r="K73" s="8"/>
      <c r="L73" s="8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</row>
    <row r="74" spans="1:32">
      <c r="A74" s="57"/>
      <c r="B74" s="51"/>
      <c r="C74" s="109" t="s">
        <v>146</v>
      </c>
      <c r="D74" s="109" t="s">
        <v>147</v>
      </c>
      <c r="E74" s="56"/>
      <c r="F74" s="57"/>
      <c r="G74" s="57"/>
      <c r="H74" s="57"/>
      <c r="I74" s="57"/>
      <c r="J74" s="57"/>
      <c r="K74" s="57"/>
      <c r="L74" s="57"/>
      <c r="M74" s="58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</row>
    <row r="75" spans="1:32">
      <c r="A75" s="57"/>
      <c r="B75" s="110" t="s">
        <v>148</v>
      </c>
      <c r="C75" s="111">
        <f>SUM(G23,G54,G65)</f>
        <v>289278.53999999998</v>
      </c>
      <c r="D75" s="111">
        <f>SUM(H23,H42,H54,H65)</f>
        <v>286105.17999999993</v>
      </c>
      <c r="E75" s="56"/>
      <c r="F75" s="57"/>
      <c r="G75" s="57"/>
      <c r="H75" s="57"/>
      <c r="I75" s="57"/>
      <c r="J75" s="57"/>
      <c r="K75" s="57"/>
      <c r="L75" s="57"/>
      <c r="M75" s="58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</row>
    <row r="76" spans="1:32">
      <c r="A76" s="112"/>
      <c r="B76" s="110" t="s">
        <v>149</v>
      </c>
      <c r="C76" s="111">
        <f>G72</f>
        <v>0</v>
      </c>
      <c r="D76" s="111">
        <f>SUM(H24,H43,H55,H66)</f>
        <v>0</v>
      </c>
      <c r="E76" s="113"/>
      <c r="F76" s="112"/>
      <c r="G76" s="112"/>
      <c r="H76" s="112"/>
      <c r="I76" s="112"/>
      <c r="J76" s="112"/>
      <c r="K76" s="112"/>
      <c r="L76" s="112"/>
      <c r="M76" s="114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</row>
    <row r="77" spans="1:32">
      <c r="A77" s="116"/>
      <c r="B77" s="110" t="s">
        <v>150</v>
      </c>
      <c r="C77" s="111">
        <f>G42</f>
        <v>48040.299999999996</v>
      </c>
      <c r="D77" s="111">
        <f>H42</f>
        <v>47652.849999999991</v>
      </c>
      <c r="E77" s="117"/>
      <c r="F77" s="116"/>
      <c r="G77" s="116"/>
      <c r="H77" s="116"/>
      <c r="I77" s="116"/>
      <c r="J77" s="116"/>
      <c r="K77" s="116"/>
      <c r="L77" s="116"/>
      <c r="M77" s="118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</row>
    <row r="78" spans="1:32" ht="14.25">
      <c r="A78" s="34"/>
      <c r="B78" s="120" t="s">
        <v>151</v>
      </c>
      <c r="C78" s="121">
        <f>SUM(C75:C77)</f>
        <v>337318.83999999997</v>
      </c>
      <c r="D78" s="121">
        <f>SUM(D75:D77)</f>
        <v>333758.02999999991</v>
      </c>
      <c r="E78" s="122"/>
      <c r="F78" s="34"/>
      <c r="G78" s="34"/>
      <c r="H78" s="34"/>
      <c r="I78" s="34"/>
      <c r="J78" s="34"/>
      <c r="K78" s="34"/>
      <c r="L78" s="34"/>
      <c r="M78" s="123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</row>
    <row r="1048576" ht="15.75" customHeight="1"/>
  </sheetData>
  <mergeCells count="23">
    <mergeCell ref="K54:L54"/>
    <mergeCell ref="A57:D57"/>
    <mergeCell ref="A68:C68"/>
    <mergeCell ref="B73:C73"/>
    <mergeCell ref="K73:L73"/>
    <mergeCell ref="A4:B4"/>
    <mergeCell ref="A25:B25"/>
    <mergeCell ref="A42:B42"/>
    <mergeCell ref="A45:B45"/>
    <mergeCell ref="B54:C54"/>
    <mergeCell ref="A1:M1"/>
    <mergeCell ref="A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6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defaultRowHeight="12.75"/>
  <cols>
    <col min="1" max="1" width="3.85546875" customWidth="1"/>
    <col min="2" max="2" width="53.42578125" customWidth="1"/>
    <col min="3" max="3" width="15.28515625" customWidth="1"/>
    <col min="4" max="4" width="18.7109375" customWidth="1"/>
    <col min="5" max="5" width="22" customWidth="1"/>
    <col min="6" max="6" width="13.28515625" customWidth="1"/>
    <col min="7" max="7" width="11.140625" customWidth="1"/>
    <col min="8" max="8" width="11" customWidth="1"/>
    <col min="9" max="9" width="9.42578125" customWidth="1"/>
    <col min="10" max="10" width="9.85546875" customWidth="1"/>
    <col min="11" max="11" width="9.7109375" customWidth="1"/>
    <col min="12" max="12" width="14.28515625" customWidth="1"/>
    <col min="13" max="14" width="17.140625" customWidth="1"/>
    <col min="15" max="34" width="16.28515625" customWidth="1"/>
    <col min="35" max="1025" width="14.42578125" customWidth="1"/>
  </cols>
  <sheetData>
    <row r="1" spans="1:34" ht="15">
      <c r="A1" s="431" t="s">
        <v>1841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ht="15.75" customHeight="1">
      <c r="A2" s="13" t="s">
        <v>1</v>
      </c>
      <c r="B2" s="13"/>
      <c r="C2" s="13" t="s">
        <v>2</v>
      </c>
      <c r="D2" s="13" t="s">
        <v>3</v>
      </c>
      <c r="E2" s="13" t="s">
        <v>4</v>
      </c>
      <c r="F2" s="13" t="s">
        <v>5</v>
      </c>
      <c r="G2" s="5" t="s">
        <v>6</v>
      </c>
      <c r="H2" s="5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822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ht="15.75" customHeight="1">
      <c r="A4" s="12" t="s">
        <v>13</v>
      </c>
      <c r="B4" s="12"/>
      <c r="C4" s="18"/>
      <c r="D4" s="19"/>
      <c r="E4" s="18"/>
      <c r="F4" s="144"/>
      <c r="G4" s="145"/>
      <c r="H4" s="146"/>
      <c r="I4" s="21"/>
      <c r="J4" s="21"/>
      <c r="K4" s="257"/>
      <c r="L4" s="22"/>
      <c r="M4" s="22"/>
      <c r="N4" s="351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" customHeight="1">
      <c r="A5" s="258"/>
      <c r="B5" s="25" t="s">
        <v>586</v>
      </c>
      <c r="C5" s="314" t="s">
        <v>266</v>
      </c>
      <c r="D5" s="40" t="s">
        <v>1842</v>
      </c>
      <c r="E5" s="40" t="s">
        <v>1843</v>
      </c>
      <c r="F5" s="148" t="s">
        <v>1466</v>
      </c>
      <c r="G5" s="149">
        <v>92576.53</v>
      </c>
      <c r="H5" s="149">
        <v>61554.49</v>
      </c>
      <c r="I5" s="29">
        <v>42989</v>
      </c>
      <c r="J5" s="29">
        <v>42989</v>
      </c>
      <c r="K5" s="150">
        <v>42993</v>
      </c>
      <c r="L5" s="260" t="s">
        <v>1684</v>
      </c>
      <c r="M5" s="260" t="s">
        <v>1844</v>
      </c>
      <c r="N5" s="260" t="s">
        <v>1845</v>
      </c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</row>
    <row r="6" spans="1:34" ht="15.75" customHeight="1">
      <c r="A6" s="258"/>
      <c r="B6" s="25" t="s">
        <v>1846</v>
      </c>
      <c r="C6" s="40" t="s">
        <v>266</v>
      </c>
      <c r="D6" s="40" t="s">
        <v>1847</v>
      </c>
      <c r="E6" s="40" t="s">
        <v>1848</v>
      </c>
      <c r="F6" s="148" t="s">
        <v>1849</v>
      </c>
      <c r="G6" s="149">
        <v>52664.53</v>
      </c>
      <c r="H6" s="149">
        <v>39261.440000000002</v>
      </c>
      <c r="I6" s="29">
        <v>43004</v>
      </c>
      <c r="J6" s="29">
        <v>43000</v>
      </c>
      <c r="K6" s="150">
        <v>43011</v>
      </c>
      <c r="L6" s="260" t="s">
        <v>1850</v>
      </c>
      <c r="M6" s="260" t="s">
        <v>1844</v>
      </c>
      <c r="N6" s="260" t="s">
        <v>1851</v>
      </c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</row>
    <row r="7" spans="1:34" ht="24">
      <c r="A7" s="258"/>
      <c r="B7" s="25" t="s">
        <v>603</v>
      </c>
      <c r="C7" s="314" t="s">
        <v>154</v>
      </c>
      <c r="D7" s="40" t="s">
        <v>1852</v>
      </c>
      <c r="E7" s="40" t="s">
        <v>1853</v>
      </c>
      <c r="F7" s="148" t="s">
        <v>1466</v>
      </c>
      <c r="G7" s="149">
        <v>92593.84</v>
      </c>
      <c r="H7" s="149">
        <v>78843.66</v>
      </c>
      <c r="I7" s="29">
        <v>43003</v>
      </c>
      <c r="J7" s="29">
        <v>43000</v>
      </c>
      <c r="K7" s="150">
        <v>43004</v>
      </c>
      <c r="L7" s="260" t="s">
        <v>1854</v>
      </c>
      <c r="M7" s="260" t="s">
        <v>1855</v>
      </c>
      <c r="N7" s="260" t="s">
        <v>1856</v>
      </c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</row>
    <row r="8" spans="1:34" ht="15" customHeight="1">
      <c r="A8" s="258"/>
      <c r="B8" s="25" t="s">
        <v>173</v>
      </c>
      <c r="C8" s="40" t="s">
        <v>174</v>
      </c>
      <c r="D8" s="40" t="s">
        <v>1857</v>
      </c>
      <c r="E8" s="40" t="s">
        <v>1858</v>
      </c>
      <c r="F8" s="148" t="s">
        <v>1466</v>
      </c>
      <c r="G8" s="149">
        <v>71400.97</v>
      </c>
      <c r="H8" s="149">
        <v>53229.41</v>
      </c>
      <c r="I8" s="29">
        <v>42991</v>
      </c>
      <c r="J8" s="29">
        <v>42979</v>
      </c>
      <c r="K8" s="150">
        <v>42996</v>
      </c>
      <c r="L8" s="260" t="s">
        <v>1764</v>
      </c>
      <c r="M8" s="260" t="s">
        <v>1855</v>
      </c>
      <c r="N8" s="260" t="s">
        <v>1859</v>
      </c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</row>
    <row r="9" spans="1:34" ht="15.75" customHeight="1">
      <c r="A9" s="258"/>
      <c r="B9" s="25" t="s">
        <v>53</v>
      </c>
      <c r="C9" s="40" t="s">
        <v>54</v>
      </c>
      <c r="D9" s="40" t="s">
        <v>1860</v>
      </c>
      <c r="E9" s="40" t="s">
        <v>1861</v>
      </c>
      <c r="F9" s="148" t="s">
        <v>1466</v>
      </c>
      <c r="G9" s="149">
        <v>15962.42</v>
      </c>
      <c r="H9" s="149">
        <v>11899.98</v>
      </c>
      <c r="I9" s="29">
        <v>42997</v>
      </c>
      <c r="J9" s="29">
        <v>42983</v>
      </c>
      <c r="K9" s="150">
        <v>42999</v>
      </c>
      <c r="L9" s="260" t="s">
        <v>1692</v>
      </c>
      <c r="M9" s="260" t="s">
        <v>1855</v>
      </c>
      <c r="N9" s="260" t="s">
        <v>1862</v>
      </c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</row>
    <row r="10" spans="1:34" ht="15" customHeight="1">
      <c r="A10" s="258"/>
      <c r="B10" s="25" t="s">
        <v>57</v>
      </c>
      <c r="C10" s="40" t="s">
        <v>54</v>
      </c>
      <c r="D10" s="40" t="s">
        <v>1863</v>
      </c>
      <c r="E10" s="40" t="s">
        <v>1864</v>
      </c>
      <c r="F10" s="148" t="s">
        <v>1466</v>
      </c>
      <c r="G10" s="149">
        <v>33300.9</v>
      </c>
      <c r="H10" s="149">
        <v>24825.81</v>
      </c>
      <c r="I10" s="29">
        <v>42997</v>
      </c>
      <c r="J10" s="29">
        <v>42983</v>
      </c>
      <c r="K10" s="150">
        <v>42999</v>
      </c>
      <c r="L10" s="260" t="s">
        <v>1692</v>
      </c>
      <c r="M10" s="260" t="s">
        <v>1855</v>
      </c>
      <c r="N10" s="260" t="s">
        <v>1865</v>
      </c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</row>
    <row r="11" spans="1:34" ht="15.75" customHeight="1">
      <c r="A11" s="258"/>
      <c r="B11" s="25" t="s">
        <v>50</v>
      </c>
      <c r="C11" s="40" t="s">
        <v>46</v>
      </c>
      <c r="D11" s="40" t="s">
        <v>1866</v>
      </c>
      <c r="E11" s="40" t="s">
        <v>1867</v>
      </c>
      <c r="F11" s="148" t="s">
        <v>1466</v>
      </c>
      <c r="G11" s="149">
        <v>16080</v>
      </c>
      <c r="H11" s="149">
        <v>11987.64</v>
      </c>
      <c r="I11" s="29">
        <v>43004</v>
      </c>
      <c r="J11" s="29">
        <v>42979</v>
      </c>
      <c r="K11" s="150">
        <v>43007</v>
      </c>
      <c r="L11" s="260" t="s">
        <v>1782</v>
      </c>
      <c r="M11" s="260" t="s">
        <v>1855</v>
      </c>
      <c r="N11" s="260" t="s">
        <v>1868</v>
      </c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</row>
    <row r="12" spans="1:34" ht="15.75" customHeight="1">
      <c r="A12" s="258"/>
      <c r="B12" s="25" t="s">
        <v>45</v>
      </c>
      <c r="C12" s="40" t="s">
        <v>46</v>
      </c>
      <c r="D12" s="40" t="s">
        <v>1869</v>
      </c>
      <c r="E12" s="40" t="s">
        <v>1870</v>
      </c>
      <c r="F12" s="148" t="s">
        <v>1466</v>
      </c>
      <c r="G12" s="149">
        <v>26844</v>
      </c>
      <c r="H12" s="149">
        <v>20012.2</v>
      </c>
      <c r="I12" s="29">
        <v>43004</v>
      </c>
      <c r="J12" s="29">
        <v>42979</v>
      </c>
      <c r="K12" s="150">
        <v>43017</v>
      </c>
      <c r="L12" s="156" t="s">
        <v>1871</v>
      </c>
      <c r="M12" s="260" t="s">
        <v>1855</v>
      </c>
      <c r="N12" s="260" t="s">
        <v>1872</v>
      </c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</row>
    <row r="13" spans="1:34" ht="15" customHeight="1">
      <c r="A13" s="258"/>
      <c r="B13" s="25" t="s">
        <v>1873</v>
      </c>
      <c r="C13" s="40" t="s">
        <v>259</v>
      </c>
      <c r="D13" s="40" t="s">
        <v>1874</v>
      </c>
      <c r="E13" s="40" t="s">
        <v>1875</v>
      </c>
      <c r="F13" s="148" t="s">
        <v>1466</v>
      </c>
      <c r="G13" s="149">
        <v>8383.7999999999993</v>
      </c>
      <c r="H13" s="149">
        <v>6250.12</v>
      </c>
      <c r="I13" s="29">
        <v>42997</v>
      </c>
      <c r="J13" s="29">
        <v>42982</v>
      </c>
      <c r="K13" s="150">
        <v>42999</v>
      </c>
      <c r="L13" s="260" t="s">
        <v>1692</v>
      </c>
      <c r="M13" s="260" t="s">
        <v>1855</v>
      </c>
      <c r="N13" s="260" t="s">
        <v>1876</v>
      </c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</row>
    <row r="14" spans="1:34" ht="15" customHeight="1">
      <c r="A14" s="258"/>
      <c r="B14" s="25" t="s">
        <v>263</v>
      </c>
      <c r="C14" s="40" t="s">
        <v>259</v>
      </c>
      <c r="D14" s="40" t="s">
        <v>1877</v>
      </c>
      <c r="E14" s="40" t="s">
        <v>1878</v>
      </c>
      <c r="F14" s="148" t="s">
        <v>1466</v>
      </c>
      <c r="G14" s="149">
        <v>22024.68</v>
      </c>
      <c r="H14" s="149">
        <v>16419.41</v>
      </c>
      <c r="I14" s="29">
        <v>42997</v>
      </c>
      <c r="J14" s="29">
        <v>42982</v>
      </c>
      <c r="K14" s="150">
        <v>43017</v>
      </c>
      <c r="L14" s="156" t="s">
        <v>1871</v>
      </c>
      <c r="M14" s="260" t="s">
        <v>1855</v>
      </c>
      <c r="N14" s="260" t="s">
        <v>1879</v>
      </c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</row>
    <row r="15" spans="1:34" ht="15.75" customHeight="1">
      <c r="A15" s="258"/>
      <c r="B15" s="25" t="s">
        <v>275</v>
      </c>
      <c r="C15" s="314" t="s">
        <v>276</v>
      </c>
      <c r="D15" s="40" t="s">
        <v>1880</v>
      </c>
      <c r="E15" s="40" t="s">
        <v>1881</v>
      </c>
      <c r="F15" s="148" t="s">
        <v>1713</v>
      </c>
      <c r="G15" s="149">
        <v>2696.4</v>
      </c>
      <c r="H15" s="149">
        <v>2564.5500000000002</v>
      </c>
      <c r="I15" s="29">
        <v>43004</v>
      </c>
      <c r="J15" s="29">
        <v>42997</v>
      </c>
      <c r="K15" s="150">
        <v>43017</v>
      </c>
      <c r="L15" s="156" t="s">
        <v>1871</v>
      </c>
      <c r="M15" s="260" t="s">
        <v>1855</v>
      </c>
      <c r="N15" s="260" t="s">
        <v>1882</v>
      </c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</row>
    <row r="16" spans="1:34" ht="15.75" customHeight="1">
      <c r="A16" s="258"/>
      <c r="B16" s="25" t="s">
        <v>14</v>
      </c>
      <c r="C16" s="278" t="s">
        <v>15</v>
      </c>
      <c r="D16" s="40" t="s">
        <v>1883</v>
      </c>
      <c r="E16" s="40" t="s">
        <v>1884</v>
      </c>
      <c r="F16" s="148" t="s">
        <v>1466</v>
      </c>
      <c r="G16" s="149">
        <v>36311.089999999997</v>
      </c>
      <c r="H16" s="149">
        <v>34207.25</v>
      </c>
      <c r="I16" s="29">
        <v>43017</v>
      </c>
      <c r="J16" s="398">
        <v>43006</v>
      </c>
      <c r="K16" s="150">
        <v>43017</v>
      </c>
      <c r="L16" s="156" t="s">
        <v>1871</v>
      </c>
      <c r="M16" s="260" t="s">
        <v>1855</v>
      </c>
      <c r="N16" s="264" t="s">
        <v>1885</v>
      </c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</row>
    <row r="17" spans="1:34" ht="15.75" customHeight="1">
      <c r="A17" s="258"/>
      <c r="B17" s="25" t="s">
        <v>1886</v>
      </c>
      <c r="C17" s="40" t="s">
        <v>186</v>
      </c>
      <c r="D17" s="40" t="s">
        <v>1887</v>
      </c>
      <c r="E17" s="40" t="s">
        <v>1888</v>
      </c>
      <c r="F17" s="148" t="s">
        <v>1889</v>
      </c>
      <c r="G17" s="149">
        <v>1582.24</v>
      </c>
      <c r="H17" s="149">
        <v>1470.69</v>
      </c>
      <c r="I17" s="29">
        <v>43017</v>
      </c>
      <c r="J17" s="29">
        <v>42998</v>
      </c>
      <c r="K17" s="150">
        <v>43018</v>
      </c>
      <c r="L17" s="260" t="s">
        <v>1890</v>
      </c>
      <c r="M17" s="260" t="s">
        <v>1891</v>
      </c>
      <c r="N17" s="260" t="s">
        <v>1892</v>
      </c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</row>
    <row r="18" spans="1:34" ht="15.75" customHeight="1">
      <c r="A18" s="258"/>
      <c r="B18" s="35" t="s">
        <v>165</v>
      </c>
      <c r="C18" s="41" t="s">
        <v>166</v>
      </c>
      <c r="D18" s="40" t="s">
        <v>1893</v>
      </c>
      <c r="E18" s="40" t="s">
        <v>1894</v>
      </c>
      <c r="F18" s="148" t="s">
        <v>1713</v>
      </c>
      <c r="G18" s="149">
        <v>100</v>
      </c>
      <c r="H18" s="149">
        <v>90.55</v>
      </c>
      <c r="I18" s="29">
        <v>43025</v>
      </c>
      <c r="J18" s="29">
        <v>43013</v>
      </c>
      <c r="K18" s="150">
        <v>43034</v>
      </c>
      <c r="L18" s="260" t="s">
        <v>1895</v>
      </c>
      <c r="M18" s="260" t="s">
        <v>1896</v>
      </c>
      <c r="N18" s="260" t="s">
        <v>1897</v>
      </c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</row>
    <row r="19" spans="1:34">
      <c r="A19" s="258"/>
      <c r="B19" s="25"/>
      <c r="C19" s="40"/>
      <c r="D19" s="40"/>
      <c r="E19" s="40"/>
      <c r="F19" s="148"/>
      <c r="G19" s="259"/>
      <c r="H19" s="149"/>
      <c r="I19" s="29"/>
      <c r="J19" s="29"/>
      <c r="K19" s="150"/>
      <c r="L19" s="260"/>
      <c r="M19" s="260"/>
      <c r="N19" s="260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</row>
    <row r="20" spans="1:34">
      <c r="A20" s="258"/>
      <c r="B20" s="25"/>
      <c r="C20" s="40"/>
      <c r="D20" s="40"/>
      <c r="E20" s="40"/>
      <c r="F20" s="148"/>
      <c r="G20" s="149"/>
      <c r="H20" s="149"/>
      <c r="I20" s="29"/>
      <c r="J20" s="29"/>
      <c r="K20" s="150"/>
      <c r="L20" s="260"/>
      <c r="M20" s="260"/>
      <c r="N20" s="260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</row>
    <row r="21" spans="1:34" ht="15.75" customHeight="1">
      <c r="A21" s="258"/>
      <c r="B21" s="25"/>
      <c r="C21" s="26"/>
      <c r="D21" s="40"/>
      <c r="E21" s="40"/>
      <c r="F21" s="148"/>
      <c r="G21" s="149"/>
      <c r="H21" s="149"/>
      <c r="I21" s="29"/>
      <c r="J21" s="29"/>
      <c r="K21" s="150"/>
      <c r="L21" s="260"/>
      <c r="M21" s="260"/>
      <c r="N21" s="260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</row>
    <row r="22" spans="1:34" ht="15.75" customHeight="1">
      <c r="A22" s="258"/>
      <c r="B22" s="25"/>
      <c r="C22" s="314"/>
      <c r="D22" s="40"/>
      <c r="E22" s="40"/>
      <c r="F22" s="148"/>
      <c r="G22" s="149"/>
      <c r="H22" s="149"/>
      <c r="I22" s="29"/>
      <c r="J22" s="29"/>
      <c r="K22" s="150"/>
      <c r="L22" s="260"/>
      <c r="M22" s="260"/>
      <c r="N22" s="260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</row>
    <row r="23" spans="1:34">
      <c r="A23" s="258"/>
      <c r="B23" s="25"/>
      <c r="C23" s="33"/>
      <c r="D23" s="40"/>
      <c r="E23" s="40"/>
      <c r="F23" s="148"/>
      <c r="G23" s="149"/>
      <c r="H23" s="149"/>
      <c r="I23" s="29"/>
      <c r="J23" s="29"/>
      <c r="K23" s="150"/>
      <c r="L23" s="260"/>
      <c r="M23" s="260"/>
      <c r="N23" s="260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</row>
    <row r="24" spans="1:34" ht="15.75" customHeight="1">
      <c r="A24" s="258"/>
      <c r="B24" s="25"/>
      <c r="C24" s="40"/>
      <c r="D24" s="40"/>
      <c r="E24" s="40"/>
      <c r="F24" s="148"/>
      <c r="G24" s="259"/>
      <c r="H24" s="149"/>
      <c r="I24" s="29"/>
      <c r="J24" s="29"/>
      <c r="K24" s="150"/>
      <c r="L24" s="260"/>
      <c r="M24" s="260"/>
      <c r="N24" s="260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</row>
    <row r="25" spans="1:34" ht="15.75" customHeight="1">
      <c r="A25" s="258"/>
      <c r="B25" s="25"/>
      <c r="C25" s="273"/>
      <c r="D25" s="40"/>
      <c r="E25" s="40"/>
      <c r="F25" s="148"/>
      <c r="G25" s="259"/>
      <c r="H25" s="149"/>
      <c r="I25" s="29"/>
      <c r="J25" s="29"/>
      <c r="K25" s="150"/>
      <c r="L25" s="260"/>
      <c r="M25" s="260"/>
      <c r="N25" s="260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</row>
    <row r="26" spans="1:34" ht="15.75" customHeight="1">
      <c r="A26" s="258"/>
      <c r="B26" s="25"/>
      <c r="C26" s="40"/>
      <c r="D26" s="40"/>
      <c r="E26" s="40"/>
      <c r="F26" s="148"/>
      <c r="G26" s="259"/>
      <c r="H26" s="149"/>
      <c r="I26" s="29"/>
      <c r="J26" s="29"/>
      <c r="K26" s="150"/>
      <c r="L26" s="260"/>
      <c r="M26" s="260"/>
      <c r="N26" s="260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</row>
    <row r="27" spans="1:34" ht="15.75" customHeight="1">
      <c r="A27" s="270"/>
      <c r="B27" s="25"/>
      <c r="C27" s="40"/>
      <c r="D27" s="273"/>
      <c r="E27" s="40"/>
      <c r="F27" s="274"/>
      <c r="G27" s="275"/>
      <c r="H27" s="275"/>
      <c r="I27" s="276"/>
      <c r="J27" s="277"/>
      <c r="K27" s="150"/>
      <c r="L27" s="260"/>
      <c r="M27" s="260"/>
      <c r="N27" s="260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</row>
    <row r="28" spans="1:34">
      <c r="A28" s="42"/>
      <c r="B28" s="43"/>
      <c r="C28" s="44"/>
      <c r="D28" s="44"/>
      <c r="E28" s="44"/>
      <c r="F28" s="178"/>
      <c r="G28" s="179"/>
      <c r="H28" s="179"/>
      <c r="I28" s="46"/>
      <c r="J28" s="47"/>
      <c r="K28" s="281"/>
      <c r="L28" s="32"/>
      <c r="M28" s="32"/>
      <c r="N28" s="26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1:34">
      <c r="A29" s="42"/>
      <c r="B29" s="43"/>
      <c r="C29" s="44"/>
      <c r="D29" s="44"/>
      <c r="E29" s="44"/>
      <c r="F29" s="178"/>
      <c r="G29" s="182"/>
      <c r="H29" s="182"/>
      <c r="I29" s="46"/>
      <c r="J29" s="47"/>
      <c r="K29" s="281"/>
      <c r="L29" s="32"/>
      <c r="M29" s="32"/>
      <c r="N29" s="261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1:34">
      <c r="A30" s="48"/>
      <c r="B30" s="43"/>
      <c r="C30" s="44"/>
      <c r="D30" s="44"/>
      <c r="E30" s="44"/>
      <c r="F30" s="282"/>
      <c r="G30" s="283"/>
      <c r="H30" s="283"/>
      <c r="I30" s="43"/>
      <c r="J30" s="46"/>
      <c r="K30" s="281"/>
      <c r="L30" s="43"/>
      <c r="M30" s="81"/>
      <c r="N30" s="31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</row>
    <row r="31" spans="1:34">
      <c r="A31" s="52"/>
      <c r="B31" s="52"/>
      <c r="C31" s="53"/>
      <c r="D31" s="53"/>
      <c r="E31" s="53"/>
      <c r="F31" s="53"/>
      <c r="G31" s="183"/>
      <c r="H31" s="183"/>
      <c r="I31" s="54"/>
      <c r="J31" s="54"/>
      <c r="K31" s="284"/>
      <c r="L31" s="54"/>
      <c r="M31" s="184"/>
      <c r="N31" s="353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</row>
    <row r="32" spans="1:34" ht="15.75" customHeight="1">
      <c r="A32" s="11" t="s">
        <v>60</v>
      </c>
      <c r="B32" s="11"/>
      <c r="C32" s="56"/>
      <c r="D32" s="56"/>
      <c r="E32" s="56"/>
      <c r="F32" s="56"/>
      <c r="G32" s="185"/>
      <c r="H32" s="185"/>
      <c r="I32" s="57"/>
      <c r="J32" s="57"/>
      <c r="K32" s="285"/>
      <c r="L32" s="57"/>
      <c r="M32" s="186"/>
      <c r="N32" s="354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</row>
    <row r="33" spans="1:34" ht="24">
      <c r="A33" s="401"/>
      <c r="B33" s="399" t="s">
        <v>1898</v>
      </c>
      <c r="C33" s="128" t="s">
        <v>169</v>
      </c>
      <c r="D33" s="128" t="s">
        <v>1899</v>
      </c>
      <c r="E33" s="402" t="s">
        <v>1900</v>
      </c>
      <c r="F33" s="297" t="s">
        <v>1713</v>
      </c>
      <c r="G33" s="400">
        <v>68420</v>
      </c>
      <c r="H33" s="400">
        <v>68420</v>
      </c>
      <c r="I33" s="403">
        <v>43003</v>
      </c>
      <c r="J33" s="403">
        <v>43003</v>
      </c>
      <c r="K33" s="355">
        <v>43005</v>
      </c>
      <c r="L33" s="295" t="s">
        <v>1901</v>
      </c>
      <c r="M33" s="295" t="s">
        <v>1844</v>
      </c>
      <c r="N33" s="356" t="s">
        <v>1902</v>
      </c>
      <c r="O33" s="370"/>
      <c r="P33" s="370"/>
      <c r="Q33" s="370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370"/>
      <c r="AC33" s="370"/>
      <c r="AD33" s="370"/>
      <c r="AE33" s="370"/>
      <c r="AF33" s="370"/>
      <c r="AG33" s="370"/>
      <c r="AH33" s="370"/>
    </row>
    <row r="34" spans="1:34" ht="15.75" customHeight="1">
      <c r="A34" s="195"/>
      <c r="B34" s="399" t="s">
        <v>1903</v>
      </c>
      <c r="C34" s="201" t="s">
        <v>169</v>
      </c>
      <c r="D34" s="201" t="s">
        <v>1904</v>
      </c>
      <c r="E34" s="402" t="s">
        <v>1905</v>
      </c>
      <c r="F34" s="202" t="s">
        <v>1713</v>
      </c>
      <c r="G34" s="400">
        <v>68420</v>
      </c>
      <c r="H34" s="400">
        <v>68420</v>
      </c>
      <c r="I34" s="403">
        <v>43003</v>
      </c>
      <c r="J34" s="403">
        <v>43003</v>
      </c>
      <c r="K34" s="355">
        <v>43005</v>
      </c>
      <c r="L34" s="295" t="s">
        <v>1901</v>
      </c>
      <c r="M34" s="295" t="s">
        <v>1844</v>
      </c>
      <c r="N34" s="356" t="s">
        <v>1906</v>
      </c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</row>
    <row r="35" spans="1:34" ht="24">
      <c r="A35" s="195"/>
      <c r="B35" s="399" t="s">
        <v>1907</v>
      </c>
      <c r="C35" s="201" t="s">
        <v>169</v>
      </c>
      <c r="D35" s="201" t="s">
        <v>1908</v>
      </c>
      <c r="E35" s="201" t="s">
        <v>1909</v>
      </c>
      <c r="F35" s="202" t="s">
        <v>1713</v>
      </c>
      <c r="G35" s="400">
        <v>10080</v>
      </c>
      <c r="H35" s="400">
        <v>10080</v>
      </c>
      <c r="I35" s="316">
        <v>43006</v>
      </c>
      <c r="J35" s="316">
        <v>43006</v>
      </c>
      <c r="K35" s="355">
        <v>43006</v>
      </c>
      <c r="L35" s="295" t="s">
        <v>1910</v>
      </c>
      <c r="M35" s="295" t="s">
        <v>1844</v>
      </c>
      <c r="N35" s="356" t="s">
        <v>1911</v>
      </c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</row>
    <row r="36" spans="1:34" ht="15.75" customHeight="1">
      <c r="A36" s="195"/>
      <c r="B36" s="399" t="s">
        <v>1912</v>
      </c>
      <c r="C36" s="201" t="s">
        <v>169</v>
      </c>
      <c r="D36" s="201" t="s">
        <v>1913</v>
      </c>
      <c r="E36" s="201" t="s">
        <v>1914</v>
      </c>
      <c r="F36" s="202" t="s">
        <v>1713</v>
      </c>
      <c r="G36" s="400">
        <v>3200</v>
      </c>
      <c r="H36" s="400">
        <v>3200</v>
      </c>
      <c r="I36" s="316">
        <v>43003</v>
      </c>
      <c r="J36" s="316">
        <v>43003</v>
      </c>
      <c r="K36" s="355">
        <v>43007</v>
      </c>
      <c r="L36" s="295" t="s">
        <v>1782</v>
      </c>
      <c r="M36" s="295" t="s">
        <v>1844</v>
      </c>
      <c r="N36" s="356" t="s">
        <v>1915</v>
      </c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</row>
    <row r="37" spans="1:34" ht="24">
      <c r="A37" s="59"/>
      <c r="B37" s="399" t="s">
        <v>1916</v>
      </c>
      <c r="C37" s="61" t="s">
        <v>169</v>
      </c>
      <c r="D37" s="61" t="s">
        <v>1917</v>
      </c>
      <c r="E37" s="201" t="s">
        <v>1918</v>
      </c>
      <c r="F37" s="202" t="s">
        <v>1713</v>
      </c>
      <c r="G37" s="203">
        <v>10000</v>
      </c>
      <c r="H37" s="203">
        <v>10000</v>
      </c>
      <c r="I37" s="316">
        <v>43003</v>
      </c>
      <c r="J37" s="316">
        <v>43003</v>
      </c>
      <c r="K37" s="355">
        <v>43007</v>
      </c>
      <c r="L37" s="295" t="s">
        <v>1782</v>
      </c>
      <c r="M37" s="295" t="s">
        <v>1844</v>
      </c>
      <c r="N37" s="356" t="s">
        <v>1919</v>
      </c>
    </row>
    <row r="38" spans="1:34" ht="24">
      <c r="A38" s="59"/>
      <c r="B38" s="399" t="s">
        <v>1920</v>
      </c>
      <c r="C38" s="61" t="s">
        <v>169</v>
      </c>
      <c r="D38" s="61" t="s">
        <v>1921</v>
      </c>
      <c r="E38" s="201" t="s">
        <v>1922</v>
      </c>
      <c r="F38" s="202" t="s">
        <v>1713</v>
      </c>
      <c r="G38" s="203">
        <v>3300</v>
      </c>
      <c r="H38" s="203">
        <v>3300</v>
      </c>
      <c r="I38" s="316">
        <v>43003</v>
      </c>
      <c r="J38" s="316">
        <v>43003</v>
      </c>
      <c r="K38" s="355">
        <v>43007</v>
      </c>
      <c r="L38" s="295" t="s">
        <v>1782</v>
      </c>
      <c r="M38" s="295" t="s">
        <v>1844</v>
      </c>
      <c r="N38" s="356" t="s">
        <v>1923</v>
      </c>
    </row>
    <row r="39" spans="1:34" ht="24">
      <c r="A39" s="59"/>
      <c r="B39" s="60" t="s">
        <v>1924</v>
      </c>
      <c r="C39" s="61" t="s">
        <v>169</v>
      </c>
      <c r="D39" s="61" t="s">
        <v>1925</v>
      </c>
      <c r="E39" s="201" t="s">
        <v>1926</v>
      </c>
      <c r="F39" s="202" t="s">
        <v>1713</v>
      </c>
      <c r="G39" s="203">
        <v>6815</v>
      </c>
      <c r="H39" s="203">
        <v>6815</v>
      </c>
      <c r="I39" s="316">
        <v>42999</v>
      </c>
      <c r="J39" s="316">
        <v>42999</v>
      </c>
      <c r="K39" s="355">
        <v>43013</v>
      </c>
      <c r="L39" s="295" t="s">
        <v>1850</v>
      </c>
      <c r="M39" s="295" t="s">
        <v>1844</v>
      </c>
      <c r="N39" s="356" t="s">
        <v>1927</v>
      </c>
    </row>
    <row r="40" spans="1:34" ht="24">
      <c r="A40" s="59"/>
      <c r="B40" s="60" t="s">
        <v>1928</v>
      </c>
      <c r="C40" s="61" t="s">
        <v>169</v>
      </c>
      <c r="D40" s="61" t="s">
        <v>1929</v>
      </c>
      <c r="E40" s="201" t="s">
        <v>1930</v>
      </c>
      <c r="F40" s="202" t="s">
        <v>1713</v>
      </c>
      <c r="G40" s="203">
        <v>1800</v>
      </c>
      <c r="H40" s="203">
        <v>1800</v>
      </c>
      <c r="I40" s="316">
        <v>43000</v>
      </c>
      <c r="J40" s="316">
        <v>43000</v>
      </c>
      <c r="K40" s="355">
        <v>43013</v>
      </c>
      <c r="L40" s="295" t="s">
        <v>1850</v>
      </c>
      <c r="M40" s="295" t="s">
        <v>1844</v>
      </c>
      <c r="N40" s="356" t="s">
        <v>1931</v>
      </c>
    </row>
    <row r="41" spans="1:34" ht="24">
      <c r="A41" s="59"/>
      <c r="B41" s="315" t="s">
        <v>1932</v>
      </c>
      <c r="C41" s="61" t="s">
        <v>169</v>
      </c>
      <c r="D41" s="61" t="s">
        <v>1780</v>
      </c>
      <c r="E41" s="201" t="s">
        <v>1781</v>
      </c>
      <c r="F41" s="202" t="s">
        <v>1713</v>
      </c>
      <c r="G41" s="203">
        <v>400</v>
      </c>
      <c r="H41" s="203">
        <v>400</v>
      </c>
      <c r="I41" s="316">
        <v>43003</v>
      </c>
      <c r="J41" s="316">
        <v>43000</v>
      </c>
      <c r="K41" s="355">
        <v>43007</v>
      </c>
      <c r="L41" s="295" t="s">
        <v>1782</v>
      </c>
      <c r="M41" s="295" t="s">
        <v>1933</v>
      </c>
      <c r="N41" s="356" t="s">
        <v>1784</v>
      </c>
    </row>
    <row r="42" spans="1:34" ht="15.75" customHeight="1">
      <c r="A42" s="195"/>
      <c r="B42" s="399" t="s">
        <v>1934</v>
      </c>
      <c r="C42" s="201" t="s">
        <v>169</v>
      </c>
      <c r="D42" s="201" t="s">
        <v>1935</v>
      </c>
      <c r="E42" s="407" t="s">
        <v>1936</v>
      </c>
      <c r="F42" s="202" t="s">
        <v>1713</v>
      </c>
      <c r="G42" s="400">
        <v>340</v>
      </c>
      <c r="H42" s="400">
        <v>340</v>
      </c>
      <c r="I42" s="403">
        <v>42992</v>
      </c>
      <c r="J42" s="403">
        <v>42992</v>
      </c>
      <c r="K42" s="355">
        <v>43014</v>
      </c>
      <c r="L42" s="295" t="s">
        <v>1937</v>
      </c>
      <c r="M42" s="295" t="s">
        <v>1844</v>
      </c>
      <c r="N42" s="356" t="s">
        <v>1938</v>
      </c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</row>
    <row r="43" spans="1:34" ht="24">
      <c r="A43" s="59"/>
      <c r="B43" s="399" t="s">
        <v>1939</v>
      </c>
      <c r="C43" s="61" t="s">
        <v>169</v>
      </c>
      <c r="D43" s="61" t="s">
        <v>1940</v>
      </c>
      <c r="E43" s="407" t="s">
        <v>1941</v>
      </c>
      <c r="F43" s="202" t="s">
        <v>1713</v>
      </c>
      <c r="G43" s="203">
        <v>230</v>
      </c>
      <c r="H43" s="203">
        <v>230</v>
      </c>
      <c r="I43" s="316">
        <v>42998</v>
      </c>
      <c r="J43" s="316">
        <v>42998</v>
      </c>
      <c r="K43" s="355">
        <v>43014</v>
      </c>
      <c r="L43" s="295" t="s">
        <v>1937</v>
      </c>
      <c r="M43" s="295" t="s">
        <v>1844</v>
      </c>
      <c r="N43" s="356" t="s">
        <v>1942</v>
      </c>
      <c r="AG43" s="68"/>
      <c r="AH43" s="32"/>
    </row>
    <row r="44" spans="1:34" ht="24">
      <c r="A44" s="59"/>
      <c r="B44" s="399" t="s">
        <v>1943</v>
      </c>
      <c r="C44" s="61" t="s">
        <v>169</v>
      </c>
      <c r="D44" s="61" t="s">
        <v>1944</v>
      </c>
      <c r="E44" s="407" t="s">
        <v>1945</v>
      </c>
      <c r="F44" s="202" t="s">
        <v>1713</v>
      </c>
      <c r="G44" s="203">
        <v>300</v>
      </c>
      <c r="H44" s="203">
        <v>300</v>
      </c>
      <c r="I44" s="316">
        <v>43000</v>
      </c>
      <c r="J44" s="316">
        <v>43000</v>
      </c>
      <c r="K44" s="355">
        <v>43014</v>
      </c>
      <c r="L44" s="295" t="s">
        <v>1937</v>
      </c>
      <c r="M44" s="295" t="s">
        <v>1844</v>
      </c>
      <c r="N44" s="356" t="s">
        <v>1946</v>
      </c>
      <c r="AH44" s="32"/>
    </row>
    <row r="45" spans="1:34" ht="24">
      <c r="A45" s="59"/>
      <c r="B45" s="399" t="s">
        <v>1947</v>
      </c>
      <c r="C45" s="61" t="s">
        <v>169</v>
      </c>
      <c r="D45" s="61" t="s">
        <v>1948</v>
      </c>
      <c r="E45" s="407" t="s">
        <v>1936</v>
      </c>
      <c r="F45" s="202" t="s">
        <v>1713</v>
      </c>
      <c r="G45" s="400">
        <v>500</v>
      </c>
      <c r="H45" s="400">
        <v>500</v>
      </c>
      <c r="I45" s="403">
        <v>42992</v>
      </c>
      <c r="J45" s="403">
        <v>42992</v>
      </c>
      <c r="K45" s="355">
        <v>43014</v>
      </c>
      <c r="L45" s="295" t="s">
        <v>1937</v>
      </c>
      <c r="M45" s="295" t="s">
        <v>1949</v>
      </c>
      <c r="N45" s="356" t="s">
        <v>1950</v>
      </c>
    </row>
    <row r="46" spans="1:34" ht="24">
      <c r="A46" s="401"/>
      <c r="B46" s="399" t="s">
        <v>1951</v>
      </c>
      <c r="C46" s="402" t="s">
        <v>169</v>
      </c>
      <c r="D46" s="402" t="s">
        <v>1952</v>
      </c>
      <c r="E46" s="402" t="s">
        <v>1953</v>
      </c>
      <c r="F46" s="297" t="s">
        <v>1954</v>
      </c>
      <c r="G46" s="400">
        <v>600</v>
      </c>
      <c r="H46" s="400">
        <v>600</v>
      </c>
      <c r="I46" s="403">
        <v>43013</v>
      </c>
      <c r="J46" s="403">
        <v>43013</v>
      </c>
      <c r="K46" s="408">
        <v>43019</v>
      </c>
      <c r="L46" s="295" t="s">
        <v>1890</v>
      </c>
      <c r="M46" s="295" t="s">
        <v>1955</v>
      </c>
      <c r="N46" s="356" t="s">
        <v>1956</v>
      </c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370"/>
    </row>
    <row r="47" spans="1:34" ht="24">
      <c r="A47" s="59"/>
      <c r="B47" s="60" t="s">
        <v>1957</v>
      </c>
      <c r="C47" s="61" t="s">
        <v>169</v>
      </c>
      <c r="D47" s="61" t="s">
        <v>1958</v>
      </c>
      <c r="E47" s="201" t="s">
        <v>1959</v>
      </c>
      <c r="F47" s="202" t="s">
        <v>1713</v>
      </c>
      <c r="G47" s="203">
        <v>8800</v>
      </c>
      <c r="H47" s="203">
        <v>8800</v>
      </c>
      <c r="I47" s="316">
        <v>43000</v>
      </c>
      <c r="J47" s="316">
        <v>43000</v>
      </c>
      <c r="K47" s="355">
        <v>43013</v>
      </c>
      <c r="L47" s="295" t="s">
        <v>1850</v>
      </c>
      <c r="M47" s="295" t="s">
        <v>1955</v>
      </c>
      <c r="N47" s="356" t="s">
        <v>1960</v>
      </c>
    </row>
    <row r="48" spans="1:34" ht="15.75" customHeight="1">
      <c r="A48" s="409"/>
      <c r="B48" s="410" t="s">
        <v>1961</v>
      </c>
      <c r="C48" s="136" t="s">
        <v>169</v>
      </c>
      <c r="D48" s="136" t="s">
        <v>1962</v>
      </c>
      <c r="E48" s="411" t="s">
        <v>1963</v>
      </c>
      <c r="F48" s="412" t="s">
        <v>1237</v>
      </c>
      <c r="G48" s="413">
        <v>1440</v>
      </c>
      <c r="H48" s="413">
        <v>1440</v>
      </c>
      <c r="I48" s="414">
        <v>43014</v>
      </c>
      <c r="J48" s="414">
        <v>43014</v>
      </c>
      <c r="K48" s="415">
        <v>43019</v>
      </c>
      <c r="L48" s="295" t="s">
        <v>1890</v>
      </c>
      <c r="M48" s="295" t="s">
        <v>1955</v>
      </c>
      <c r="N48" s="356" t="s">
        <v>1964</v>
      </c>
      <c r="O48" s="370"/>
      <c r="P48" s="370"/>
      <c r="Q48" s="370"/>
      <c r="R48" s="370"/>
      <c r="S48" s="370"/>
      <c r="T48" s="370"/>
      <c r="U48" s="370"/>
      <c r="V48" s="370"/>
      <c r="W48" s="370"/>
      <c r="X48" s="370"/>
      <c r="Y48" s="370"/>
      <c r="Z48" s="370"/>
      <c r="AA48" s="370"/>
      <c r="AB48" s="370"/>
      <c r="AC48" s="370"/>
      <c r="AD48" s="370"/>
      <c r="AE48" s="370"/>
      <c r="AF48" s="370"/>
      <c r="AG48" s="370"/>
      <c r="AH48" s="370"/>
    </row>
    <row r="49" spans="1:34" ht="15.75" customHeight="1">
      <c r="A49" s="195"/>
      <c r="B49" s="399" t="s">
        <v>1965</v>
      </c>
      <c r="C49" s="201" t="s">
        <v>169</v>
      </c>
      <c r="D49" s="201" t="s">
        <v>1966</v>
      </c>
      <c r="E49" s="407" t="s">
        <v>1967</v>
      </c>
      <c r="F49" s="202" t="s">
        <v>1713</v>
      </c>
      <c r="G49" s="400">
        <v>4935</v>
      </c>
      <c r="H49" s="400">
        <v>4935</v>
      </c>
      <c r="I49" s="403">
        <v>43010</v>
      </c>
      <c r="J49" s="403">
        <v>43010</v>
      </c>
      <c r="K49" s="355">
        <v>43014</v>
      </c>
      <c r="L49" s="195" t="s">
        <v>1871</v>
      </c>
      <c r="M49" s="295" t="s">
        <v>1955</v>
      </c>
      <c r="N49" s="356" t="s">
        <v>1968</v>
      </c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</row>
    <row r="50" spans="1:34" ht="24">
      <c r="A50" s="59"/>
      <c r="B50" s="399" t="s">
        <v>1969</v>
      </c>
      <c r="C50" s="61" t="s">
        <v>169</v>
      </c>
      <c r="D50" s="61" t="s">
        <v>1970</v>
      </c>
      <c r="E50" s="291" t="s">
        <v>1971</v>
      </c>
      <c r="F50" s="202" t="s">
        <v>1954</v>
      </c>
      <c r="G50" s="203">
        <v>300</v>
      </c>
      <c r="H50" s="203">
        <v>300</v>
      </c>
      <c r="I50" s="316">
        <v>43017</v>
      </c>
      <c r="J50" s="316">
        <v>43017</v>
      </c>
      <c r="K50" s="355">
        <v>43033</v>
      </c>
      <c r="L50" s="295" t="s">
        <v>1972</v>
      </c>
      <c r="M50" s="295" t="s">
        <v>1973</v>
      </c>
      <c r="N50" s="356" t="s">
        <v>1974</v>
      </c>
    </row>
    <row r="51" spans="1:34" ht="24">
      <c r="A51" s="409"/>
      <c r="B51" s="187" t="s">
        <v>1975</v>
      </c>
      <c r="C51" s="136" t="s">
        <v>169</v>
      </c>
      <c r="D51" s="136" t="s">
        <v>1976</v>
      </c>
      <c r="E51" s="407" t="s">
        <v>1977</v>
      </c>
      <c r="F51" s="202" t="s">
        <v>1954</v>
      </c>
      <c r="G51" s="400">
        <v>500</v>
      </c>
      <c r="H51" s="400">
        <v>500</v>
      </c>
      <c r="I51" s="316">
        <v>43018</v>
      </c>
      <c r="J51" s="316">
        <v>43018</v>
      </c>
      <c r="K51" s="355">
        <v>43033</v>
      </c>
      <c r="L51" s="295" t="s">
        <v>1972</v>
      </c>
      <c r="M51" s="295" t="s">
        <v>1973</v>
      </c>
      <c r="N51" s="356" t="s">
        <v>1978</v>
      </c>
      <c r="O51" s="370"/>
      <c r="P51" s="370"/>
      <c r="Q51" s="370"/>
      <c r="R51" s="370"/>
      <c r="S51" s="370"/>
      <c r="T51" s="370"/>
      <c r="U51" s="370"/>
      <c r="V51" s="370"/>
      <c r="W51" s="370"/>
      <c r="X51" s="370"/>
      <c r="Y51" s="370"/>
      <c r="Z51" s="370"/>
      <c r="AA51" s="370"/>
      <c r="AB51" s="370"/>
      <c r="AC51" s="370"/>
      <c r="AD51" s="370"/>
      <c r="AE51" s="370"/>
      <c r="AF51" s="370"/>
      <c r="AG51" s="370"/>
      <c r="AH51" s="370"/>
    </row>
    <row r="52" spans="1:34" ht="24">
      <c r="A52" s="59"/>
      <c r="B52" s="60" t="s">
        <v>1979</v>
      </c>
      <c r="C52" s="61" t="s">
        <v>169</v>
      </c>
      <c r="D52" s="61" t="s">
        <v>1980</v>
      </c>
      <c r="E52" s="291" t="s">
        <v>1977</v>
      </c>
      <c r="F52" s="202" t="s">
        <v>1954</v>
      </c>
      <c r="G52" s="203">
        <v>430</v>
      </c>
      <c r="H52" s="203">
        <v>430</v>
      </c>
      <c r="I52" s="316">
        <v>43018</v>
      </c>
      <c r="J52" s="316">
        <v>43018</v>
      </c>
      <c r="K52" s="355">
        <v>43033</v>
      </c>
      <c r="L52" s="295" t="s">
        <v>1972</v>
      </c>
      <c r="M52" s="295" t="s">
        <v>1973</v>
      </c>
      <c r="N52" s="356" t="s">
        <v>1981</v>
      </c>
    </row>
    <row r="53" spans="1:34" ht="14.25">
      <c r="A53" s="51"/>
      <c r="B53" s="51"/>
      <c r="C53" s="44"/>
      <c r="D53" s="56"/>
      <c r="E53" s="56"/>
      <c r="F53" s="81"/>
      <c r="G53" s="283"/>
      <c r="H53" s="283"/>
      <c r="I53" s="57"/>
      <c r="J53" s="34"/>
      <c r="K53" s="298"/>
      <c r="L53" s="34"/>
      <c r="M53" s="81"/>
      <c r="N53" s="31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</row>
    <row r="54" spans="1:34" ht="14.25">
      <c r="A54" s="51"/>
      <c r="B54" s="51"/>
      <c r="C54" s="44"/>
      <c r="D54" s="56"/>
      <c r="E54" s="56"/>
      <c r="F54" s="211"/>
      <c r="G54" s="212"/>
      <c r="H54" s="212"/>
      <c r="I54" s="57"/>
      <c r="J54" s="34"/>
      <c r="K54" s="298"/>
      <c r="L54" s="34"/>
      <c r="M54" s="81"/>
      <c r="N54" s="31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</row>
    <row r="55" spans="1:34">
      <c r="A55" s="57"/>
      <c r="B55" s="57"/>
      <c r="C55" s="56"/>
      <c r="D55" s="56"/>
      <c r="E55" s="56"/>
      <c r="F55" s="56"/>
      <c r="G55" s="185"/>
      <c r="H55" s="185"/>
      <c r="I55" s="57"/>
      <c r="J55" s="57"/>
      <c r="K55" s="285"/>
      <c r="L55" s="57"/>
      <c r="M55" s="186"/>
      <c r="N55" s="354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</row>
    <row r="56" spans="1:34">
      <c r="A56" s="57"/>
      <c r="B56" s="57"/>
      <c r="C56" s="56"/>
      <c r="D56" s="56"/>
      <c r="E56" s="56"/>
      <c r="F56" s="56"/>
      <c r="G56" s="185"/>
      <c r="H56" s="185"/>
      <c r="I56" s="57"/>
      <c r="J56" s="57"/>
      <c r="K56" s="285"/>
      <c r="L56" s="57"/>
      <c r="M56" s="186"/>
      <c r="N56" s="354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</row>
    <row r="57" spans="1:34">
      <c r="A57" s="9" t="s">
        <v>107</v>
      </c>
      <c r="B57" s="9"/>
      <c r="C57" s="56"/>
      <c r="D57" s="56"/>
      <c r="E57" s="56"/>
      <c r="F57" s="56"/>
      <c r="G57" s="185"/>
      <c r="H57" s="185"/>
      <c r="I57" s="57"/>
      <c r="J57" s="57"/>
      <c r="K57" s="285"/>
      <c r="L57" s="57"/>
      <c r="M57" s="186"/>
      <c r="N57" s="354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</row>
    <row r="58" spans="1:34" ht="18.75" customHeight="1">
      <c r="A58" s="225"/>
      <c r="B58" s="225" t="s">
        <v>394</v>
      </c>
      <c r="C58" s="358" t="s">
        <v>395</v>
      </c>
      <c r="D58" s="358" t="s">
        <v>1982</v>
      </c>
      <c r="E58" s="358" t="s">
        <v>1983</v>
      </c>
      <c r="F58" s="220">
        <v>42979</v>
      </c>
      <c r="G58" s="218">
        <v>5450.4</v>
      </c>
      <c r="H58" s="218">
        <v>5330.49</v>
      </c>
      <c r="I58" s="299">
        <v>42984</v>
      </c>
      <c r="J58" s="300">
        <v>42982</v>
      </c>
      <c r="K58" s="219">
        <v>42996</v>
      </c>
      <c r="L58" s="359" t="s">
        <v>1764</v>
      </c>
      <c r="M58" s="359" t="s">
        <v>1855</v>
      </c>
      <c r="N58" s="359" t="s">
        <v>1984</v>
      </c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</row>
    <row r="59" spans="1:34" ht="18.75" customHeight="1">
      <c r="A59" s="225"/>
      <c r="B59" s="225" t="s">
        <v>394</v>
      </c>
      <c r="C59" s="358" t="s">
        <v>395</v>
      </c>
      <c r="D59" s="358" t="s">
        <v>1985</v>
      </c>
      <c r="E59" s="361" t="s">
        <v>1986</v>
      </c>
      <c r="F59" s="220">
        <v>42979</v>
      </c>
      <c r="G59" s="218">
        <v>11464.7</v>
      </c>
      <c r="H59" s="218">
        <v>11212.48</v>
      </c>
      <c r="I59" s="404">
        <v>42984</v>
      </c>
      <c r="J59" s="300">
        <v>42982</v>
      </c>
      <c r="K59" s="219">
        <v>42996</v>
      </c>
      <c r="L59" s="359" t="s">
        <v>1764</v>
      </c>
      <c r="M59" s="359" t="s">
        <v>1855</v>
      </c>
      <c r="N59" s="359" t="s">
        <v>1987</v>
      </c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</row>
    <row r="60" spans="1:34" ht="18.75" customHeight="1">
      <c r="A60" s="363"/>
      <c r="B60" s="225" t="s">
        <v>112</v>
      </c>
      <c r="C60" s="358" t="s">
        <v>113</v>
      </c>
      <c r="D60" s="365" t="s">
        <v>1988</v>
      </c>
      <c r="E60" s="365" t="s">
        <v>1989</v>
      </c>
      <c r="F60" s="366">
        <v>42948</v>
      </c>
      <c r="G60" s="367">
        <v>1806.2</v>
      </c>
      <c r="H60" s="367">
        <v>1700.54</v>
      </c>
      <c r="I60" s="416" t="s">
        <v>1990</v>
      </c>
      <c r="J60" s="416" t="s">
        <v>1991</v>
      </c>
      <c r="K60" s="219">
        <v>42997</v>
      </c>
      <c r="L60" s="359" t="s">
        <v>1692</v>
      </c>
      <c r="M60" s="359" t="s">
        <v>1855</v>
      </c>
      <c r="N60" s="359" t="s">
        <v>1992</v>
      </c>
      <c r="O60" s="370"/>
      <c r="P60" s="370"/>
      <c r="Q60" s="370"/>
      <c r="R60" s="370"/>
      <c r="S60" s="370"/>
      <c r="T60" s="370"/>
      <c r="U60" s="370"/>
      <c r="V60" s="370"/>
      <c r="W60" s="370"/>
      <c r="X60" s="370"/>
      <c r="Y60" s="370"/>
      <c r="Z60" s="370"/>
      <c r="AA60" s="370"/>
      <c r="AB60" s="370"/>
      <c r="AC60" s="370"/>
      <c r="AD60" s="370"/>
      <c r="AE60" s="370"/>
      <c r="AF60" s="370"/>
      <c r="AG60" s="370"/>
      <c r="AH60" s="370"/>
    </row>
    <row r="61" spans="1:34" ht="18.75" customHeight="1">
      <c r="A61" s="371"/>
      <c r="B61" s="225" t="s">
        <v>394</v>
      </c>
      <c r="C61" s="358" t="s">
        <v>395</v>
      </c>
      <c r="D61" s="373" t="s">
        <v>1993</v>
      </c>
      <c r="E61" s="373" t="s">
        <v>1994</v>
      </c>
      <c r="F61" s="374">
        <v>42979</v>
      </c>
      <c r="G61" s="375">
        <v>7101.44</v>
      </c>
      <c r="H61" s="375">
        <v>6945.21</v>
      </c>
      <c r="I61" s="417">
        <v>43004</v>
      </c>
      <c r="J61" s="376">
        <v>42999</v>
      </c>
      <c r="K61" s="219">
        <v>43018</v>
      </c>
      <c r="L61" s="359" t="s">
        <v>1890</v>
      </c>
      <c r="M61" s="359" t="s">
        <v>1995</v>
      </c>
      <c r="N61" s="359" t="s">
        <v>1996</v>
      </c>
      <c r="O61" s="370"/>
      <c r="P61" s="370"/>
      <c r="Q61" s="370"/>
      <c r="R61" s="370"/>
      <c r="S61" s="370"/>
      <c r="T61" s="370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370"/>
    </row>
    <row r="62" spans="1:34" ht="18.75" customHeight="1">
      <c r="A62" s="363"/>
      <c r="B62" s="225" t="s">
        <v>394</v>
      </c>
      <c r="C62" s="358" t="s">
        <v>395</v>
      </c>
      <c r="D62" s="365" t="s">
        <v>1997</v>
      </c>
      <c r="E62" s="365" t="s">
        <v>1998</v>
      </c>
      <c r="F62" s="366">
        <v>42979</v>
      </c>
      <c r="G62" s="367">
        <v>6149.7</v>
      </c>
      <c r="H62" s="367">
        <v>6014.41</v>
      </c>
      <c r="I62" s="418">
        <v>43003</v>
      </c>
      <c r="J62" s="418">
        <v>42996</v>
      </c>
      <c r="K62" s="219">
        <v>43018</v>
      </c>
      <c r="L62" s="359" t="s">
        <v>1890</v>
      </c>
      <c r="M62" s="359" t="s">
        <v>1995</v>
      </c>
      <c r="N62" s="359" t="s">
        <v>1999</v>
      </c>
      <c r="O62" s="370"/>
      <c r="P62" s="370"/>
      <c r="Q62" s="370"/>
      <c r="R62" s="370"/>
      <c r="S62" s="370"/>
      <c r="T62" s="370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370"/>
    </row>
    <row r="63" spans="1:34" ht="14.25">
      <c r="A63" s="43"/>
      <c r="B63" s="34"/>
      <c r="C63" s="34"/>
      <c r="D63" s="209"/>
      <c r="E63" s="34"/>
      <c r="F63" s="209"/>
      <c r="G63" s="210"/>
      <c r="H63" s="210"/>
      <c r="I63" s="34"/>
      <c r="J63" s="34"/>
      <c r="K63" s="298"/>
      <c r="L63" s="34"/>
      <c r="M63" s="209"/>
      <c r="N63" s="29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</row>
    <row r="64" spans="1:34">
      <c r="A64" s="57"/>
      <c r="B64" s="10"/>
      <c r="C64" s="10"/>
      <c r="D64" s="56"/>
      <c r="E64" s="56"/>
      <c r="F64" s="211"/>
      <c r="G64" s="228">
        <f>SUM(G58:G63)</f>
        <v>31972.44</v>
      </c>
      <c r="H64" s="228">
        <f>SUM(H58:H63)</f>
        <v>31203.13</v>
      </c>
      <c r="I64" s="57"/>
      <c r="J64" s="81"/>
      <c r="K64" s="3"/>
      <c r="L64" s="3"/>
      <c r="M64" s="81"/>
      <c r="N64" s="31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</row>
    <row r="65" spans="1:34">
      <c r="A65" s="57"/>
      <c r="B65" s="57"/>
      <c r="C65" s="56"/>
      <c r="D65" s="56"/>
      <c r="E65" s="56"/>
      <c r="F65" s="56"/>
      <c r="G65" s="185"/>
      <c r="H65" s="185"/>
      <c r="I65" s="57"/>
      <c r="J65" s="57"/>
      <c r="K65" s="285"/>
      <c r="L65" s="57"/>
      <c r="M65" s="186"/>
      <c r="N65" s="354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</row>
    <row r="66" spans="1:34">
      <c r="A66" s="57"/>
      <c r="B66" s="57"/>
      <c r="C66" s="57"/>
      <c r="D66" s="56"/>
      <c r="E66" s="56"/>
      <c r="F66" s="56"/>
      <c r="G66" s="185"/>
      <c r="H66" s="185"/>
      <c r="I66" s="57"/>
      <c r="J66" s="57"/>
      <c r="K66" s="285"/>
      <c r="L66" s="57"/>
      <c r="M66" s="186"/>
      <c r="N66" s="354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</row>
    <row r="67" spans="1:34">
      <c r="A67" s="7" t="s">
        <v>124</v>
      </c>
      <c r="B67" s="7"/>
      <c r="C67" s="7"/>
      <c r="D67" s="7"/>
      <c r="E67" s="56"/>
      <c r="F67" s="56"/>
      <c r="G67" s="185"/>
      <c r="H67" s="185"/>
      <c r="I67" s="57"/>
      <c r="J67" s="57"/>
      <c r="K67" s="285"/>
      <c r="L67" s="57"/>
      <c r="M67" s="186"/>
      <c r="N67" s="354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</row>
    <row r="68" spans="1:34" ht="24">
      <c r="A68" s="240"/>
      <c r="B68" s="387" t="s">
        <v>2000</v>
      </c>
      <c r="C68" s="307" t="s">
        <v>2001</v>
      </c>
      <c r="D68" s="241" t="s">
        <v>2002</v>
      </c>
      <c r="E68" s="241" t="s">
        <v>2003</v>
      </c>
      <c r="F68" s="242">
        <v>42979</v>
      </c>
      <c r="G68" s="243">
        <v>7000</v>
      </c>
      <c r="H68" s="243">
        <v>7000</v>
      </c>
      <c r="I68" s="305">
        <v>43007</v>
      </c>
      <c r="J68" s="305">
        <v>42992</v>
      </c>
      <c r="K68" s="244">
        <v>42984</v>
      </c>
      <c r="L68" s="245" t="s">
        <v>1871</v>
      </c>
      <c r="M68" s="308" t="s">
        <v>2004</v>
      </c>
      <c r="N68" s="308" t="s">
        <v>2005</v>
      </c>
    </row>
    <row r="69" spans="1:34" ht="24">
      <c r="A69" s="83"/>
      <c r="B69" s="240" t="s">
        <v>2006</v>
      </c>
      <c r="C69" s="419" t="s">
        <v>2007</v>
      </c>
      <c r="D69" s="420" t="s">
        <v>2008</v>
      </c>
      <c r="E69" s="321" t="s">
        <v>2009</v>
      </c>
      <c r="F69" s="421">
        <v>43009</v>
      </c>
      <c r="G69" s="235">
        <v>124.05</v>
      </c>
      <c r="H69" s="235">
        <v>124.05</v>
      </c>
      <c r="I69" s="88">
        <v>43014</v>
      </c>
      <c r="J69" s="236">
        <v>43011</v>
      </c>
      <c r="K69" s="236">
        <v>43019</v>
      </c>
      <c r="L69" s="309" t="s">
        <v>1890</v>
      </c>
      <c r="M69" s="308" t="s">
        <v>2010</v>
      </c>
      <c r="N69" s="308" t="s">
        <v>2011</v>
      </c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</row>
    <row r="70" spans="1:34" ht="14.25">
      <c r="A70" s="241"/>
      <c r="B70" s="83"/>
      <c r="C70" s="84"/>
      <c r="D70" s="241"/>
      <c r="E70" s="241"/>
      <c r="F70" s="242"/>
      <c r="G70" s="243"/>
      <c r="H70" s="243"/>
      <c r="I70" s="244"/>
      <c r="J70" s="244"/>
      <c r="K70" s="244"/>
      <c r="L70" s="309"/>
      <c r="M70" s="309"/>
      <c r="N70" s="308"/>
      <c r="O70" s="298"/>
      <c r="P70" s="298"/>
      <c r="Q70" s="298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298"/>
      <c r="AD70" s="298"/>
      <c r="AE70" s="298"/>
      <c r="AF70" s="298"/>
      <c r="AG70" s="298"/>
    </row>
    <row r="71" spans="1:34" ht="14.25">
      <c r="A71" s="83"/>
      <c r="B71" s="83"/>
      <c r="C71" s="84"/>
      <c r="D71" s="84"/>
      <c r="E71" s="307"/>
      <c r="F71" s="239"/>
      <c r="G71" s="235"/>
      <c r="H71" s="235"/>
      <c r="I71" s="88"/>
      <c r="J71" s="236"/>
      <c r="K71" s="236"/>
      <c r="L71" s="245"/>
      <c r="M71" s="89"/>
      <c r="N71" s="308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392"/>
    </row>
    <row r="72" spans="1:34">
      <c r="A72" s="240"/>
      <c r="B72" s="83"/>
      <c r="C72" s="84"/>
      <c r="D72" s="240"/>
      <c r="E72" s="241"/>
      <c r="F72" s="239"/>
      <c r="G72" s="235"/>
      <c r="H72" s="235"/>
      <c r="I72" s="88"/>
      <c r="J72" s="236"/>
      <c r="K72" s="236"/>
      <c r="L72" s="245"/>
      <c r="M72" s="89"/>
      <c r="N72" s="308"/>
    </row>
    <row r="73" spans="1:34">
      <c r="A73" s="233"/>
      <c r="B73" s="240"/>
      <c r="C73" s="240"/>
      <c r="D73" s="406"/>
      <c r="E73" s="84"/>
      <c r="F73" s="239"/>
      <c r="G73" s="235"/>
      <c r="H73" s="235"/>
      <c r="I73" s="88"/>
      <c r="J73" s="236"/>
      <c r="K73" s="236"/>
      <c r="L73" s="309"/>
      <c r="M73" s="309"/>
      <c r="N73" s="308"/>
    </row>
    <row r="74" spans="1:34">
      <c r="A74" s="83"/>
      <c r="B74" s="240"/>
      <c r="C74" s="240"/>
      <c r="D74" s="84"/>
      <c r="E74" s="85"/>
      <c r="F74" s="239"/>
      <c r="G74" s="320"/>
      <c r="H74" s="320"/>
      <c r="I74" s="306"/>
      <c r="J74" s="88"/>
      <c r="K74" s="236"/>
      <c r="L74" s="89"/>
      <c r="M74" s="89"/>
      <c r="N74" s="308"/>
    </row>
    <row r="75" spans="1:34">
      <c r="A75" s="240"/>
      <c r="B75" s="240"/>
      <c r="C75" s="240"/>
      <c r="D75" s="240"/>
      <c r="E75" s="241"/>
      <c r="F75" s="242"/>
      <c r="G75" s="327"/>
      <c r="H75" s="327"/>
      <c r="I75" s="305"/>
      <c r="J75" s="305"/>
      <c r="K75" s="244"/>
      <c r="L75" s="89"/>
      <c r="M75" s="89"/>
      <c r="N75" s="308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</row>
    <row r="76" spans="1:34">
      <c r="A76" s="83"/>
      <c r="B76" s="83"/>
      <c r="C76" s="84"/>
      <c r="D76" s="84"/>
      <c r="E76" s="85"/>
      <c r="F76" s="239"/>
      <c r="G76" s="320"/>
      <c r="H76" s="320"/>
      <c r="I76" s="88"/>
      <c r="J76" s="88"/>
      <c r="K76" s="236"/>
      <c r="L76" s="89"/>
      <c r="M76" s="89"/>
      <c r="N76" s="308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</row>
    <row r="77" spans="1:34">
      <c r="A77" s="83"/>
      <c r="B77" s="83"/>
      <c r="C77" s="84"/>
      <c r="D77" s="84"/>
      <c r="E77" s="307"/>
      <c r="F77" s="239"/>
      <c r="G77" s="320"/>
      <c r="H77" s="320"/>
      <c r="I77" s="88"/>
      <c r="J77" s="143"/>
      <c r="K77" s="236"/>
      <c r="L77" s="308"/>
      <c r="M77" s="89"/>
      <c r="N77" s="308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</row>
    <row r="78" spans="1:34">
      <c r="A78" s="83"/>
      <c r="B78" s="83"/>
      <c r="C78" s="84"/>
      <c r="D78" s="84"/>
      <c r="E78" s="307"/>
      <c r="F78" s="239"/>
      <c r="G78" s="320"/>
      <c r="H78" s="320"/>
      <c r="I78" s="88"/>
      <c r="J78" s="143"/>
      <c r="K78" s="236"/>
      <c r="L78" s="309"/>
      <c r="M78" s="89"/>
      <c r="N78" s="308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</row>
    <row r="79" spans="1:34">
      <c r="A79" s="57"/>
      <c r="B79" s="57"/>
      <c r="C79" s="56"/>
      <c r="D79" s="56"/>
      <c r="E79" s="56"/>
      <c r="F79" s="310"/>
      <c r="G79" s="328"/>
      <c r="H79" s="328"/>
      <c r="I79" s="57"/>
      <c r="J79" s="57"/>
      <c r="K79" s="285"/>
      <c r="L79" s="57"/>
      <c r="M79" s="186"/>
      <c r="N79" s="354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</row>
    <row r="80" spans="1:34">
      <c r="A80" s="57"/>
      <c r="B80" s="57"/>
      <c r="C80" s="56"/>
      <c r="D80" s="56"/>
      <c r="E80" s="56"/>
      <c r="F80" s="247"/>
      <c r="G80" s="329">
        <f>SUM(G68:G78)</f>
        <v>7124.05</v>
      </c>
      <c r="H80" s="329">
        <f>SUM(H68:H78)</f>
        <v>7124.05</v>
      </c>
      <c r="I80" s="57"/>
      <c r="J80" s="57"/>
      <c r="K80" s="285"/>
      <c r="L80" s="57"/>
      <c r="M80" s="186"/>
      <c r="N80" s="354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</row>
    <row r="81" spans="1:34">
      <c r="A81" s="51"/>
      <c r="B81" s="51"/>
      <c r="C81" s="51"/>
      <c r="D81" s="81"/>
      <c r="E81" s="44"/>
      <c r="F81" s="246"/>
      <c r="G81" s="179"/>
      <c r="H81" s="179"/>
      <c r="I81" s="43"/>
      <c r="J81" s="81"/>
      <c r="K81" s="311"/>
      <c r="L81" s="81"/>
      <c r="M81" s="81"/>
      <c r="N81" s="31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</row>
    <row r="82" spans="1:34">
      <c r="A82" s="51"/>
      <c r="B82" s="51"/>
      <c r="C82" s="51"/>
      <c r="D82" s="81"/>
      <c r="E82" s="44"/>
      <c r="F82" s="246"/>
      <c r="G82" s="179"/>
      <c r="H82" s="179"/>
      <c r="I82" s="43"/>
      <c r="J82" s="81"/>
      <c r="K82" s="311"/>
      <c r="L82" s="81"/>
      <c r="M82" s="81"/>
      <c r="N82" s="31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</row>
    <row r="83" spans="1:34">
      <c r="A83" s="6" t="s">
        <v>145</v>
      </c>
      <c r="B83" s="6"/>
      <c r="C83" s="6"/>
      <c r="D83" s="81"/>
      <c r="E83" s="44"/>
      <c r="F83" s="246"/>
      <c r="G83" s="179"/>
      <c r="H83" s="179"/>
      <c r="I83" s="43"/>
      <c r="J83" s="81"/>
      <c r="K83" s="311"/>
      <c r="L83" s="81"/>
      <c r="M83" s="81"/>
      <c r="N83" s="31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</row>
    <row r="84" spans="1:34">
      <c r="A84" s="98"/>
      <c r="B84" s="125"/>
      <c r="C84" s="100"/>
      <c r="D84" s="100"/>
      <c r="E84" s="330"/>
      <c r="F84" s="102"/>
      <c r="G84" s="331"/>
      <c r="H84" s="331"/>
      <c r="I84" s="104"/>
      <c r="J84" s="105"/>
      <c r="K84" s="105"/>
      <c r="L84" s="106"/>
      <c r="M84" s="106"/>
      <c r="N84" s="393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</row>
    <row r="85" spans="1:34">
      <c r="A85" s="98"/>
      <c r="B85" s="99"/>
      <c r="C85" s="100"/>
      <c r="D85" s="100"/>
      <c r="E85" s="107"/>
      <c r="F85" s="249"/>
      <c r="G85" s="250"/>
      <c r="H85" s="250"/>
      <c r="I85" s="105"/>
      <c r="J85" s="105"/>
      <c r="K85" s="104"/>
      <c r="L85" s="106"/>
      <c r="M85" s="106"/>
      <c r="N85" s="393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</row>
    <row r="86" spans="1:34">
      <c r="A86" s="57"/>
      <c r="B86" s="51"/>
      <c r="C86" s="51"/>
      <c r="D86" s="56"/>
      <c r="E86" s="56"/>
      <c r="F86" s="56"/>
      <c r="G86" s="185"/>
      <c r="H86" s="185"/>
      <c r="I86" s="57"/>
      <c r="J86" s="81"/>
      <c r="K86" s="311"/>
      <c r="L86" s="81"/>
      <c r="M86" s="81"/>
      <c r="N86" s="31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</row>
    <row r="87" spans="1:34">
      <c r="A87" s="57"/>
      <c r="B87" s="51"/>
      <c r="C87" s="51"/>
      <c r="D87" s="56"/>
      <c r="E87" s="56"/>
      <c r="F87" s="211"/>
      <c r="G87" s="251">
        <f>SUM(G84:G85)</f>
        <v>0</v>
      </c>
      <c r="H87" s="251">
        <f>SUM(H84:H85)</f>
        <v>0</v>
      </c>
      <c r="I87" s="57"/>
      <c r="J87" s="81"/>
      <c r="K87" s="311"/>
      <c r="L87" s="81"/>
      <c r="M87" s="81"/>
      <c r="N87" s="31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</row>
    <row r="88" spans="1:34">
      <c r="A88" s="57"/>
      <c r="B88" s="10"/>
      <c r="C88" s="10"/>
      <c r="D88" s="56"/>
      <c r="E88" s="56"/>
      <c r="F88" s="56"/>
      <c r="G88" s="185"/>
      <c r="H88" s="185"/>
      <c r="I88" s="57"/>
      <c r="J88" s="81"/>
      <c r="K88" s="3"/>
      <c r="L88" s="3"/>
      <c r="M88" s="81"/>
      <c r="N88" s="31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</row>
    <row r="89" spans="1:34">
      <c r="A89" s="57"/>
      <c r="B89" s="51"/>
      <c r="C89" s="109" t="s">
        <v>146</v>
      </c>
      <c r="D89" s="109" t="s">
        <v>147</v>
      </c>
      <c r="E89" s="56"/>
      <c r="F89" s="56"/>
      <c r="G89" s="185"/>
      <c r="H89" s="185"/>
      <c r="I89" s="57"/>
      <c r="J89" s="57"/>
      <c r="K89" s="285"/>
      <c r="L89" s="57"/>
      <c r="M89" s="186"/>
      <c r="N89" s="354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</row>
    <row r="90" spans="1:34">
      <c r="A90" s="57"/>
      <c r="B90" s="110" t="s">
        <v>148</v>
      </c>
      <c r="C90" s="111">
        <f>SUM(G30,G64,G80)</f>
        <v>39096.49</v>
      </c>
      <c r="D90" s="111">
        <f>SUM(H30,H64,H80)</f>
        <v>38327.18</v>
      </c>
      <c r="E90" s="56"/>
      <c r="F90" s="56"/>
      <c r="G90" s="185"/>
      <c r="H90" s="185"/>
      <c r="I90" s="57"/>
      <c r="J90" s="57"/>
      <c r="K90" s="285"/>
      <c r="L90" s="57"/>
      <c r="M90" s="186"/>
      <c r="N90" s="354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</row>
    <row r="91" spans="1:34">
      <c r="A91" s="112"/>
      <c r="B91" s="110" t="s">
        <v>149</v>
      </c>
      <c r="C91" s="111">
        <f>G87</f>
        <v>0</v>
      </c>
      <c r="D91" s="111">
        <f>H87</f>
        <v>0</v>
      </c>
      <c r="E91" s="113"/>
      <c r="F91" s="113"/>
      <c r="G91" s="252"/>
      <c r="H91" s="252"/>
      <c r="I91" s="112"/>
      <c r="J91" s="112"/>
      <c r="K91" s="312"/>
      <c r="L91" s="112"/>
      <c r="M91" s="253"/>
      <c r="N91" s="394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</row>
    <row r="92" spans="1:34">
      <c r="A92" s="116"/>
      <c r="B92" s="110" t="s">
        <v>150</v>
      </c>
      <c r="C92" s="111">
        <f>G54</f>
        <v>0</v>
      </c>
      <c r="D92" s="111">
        <f>H54</f>
        <v>0</v>
      </c>
      <c r="E92" s="117"/>
      <c r="F92" s="117"/>
      <c r="G92" s="254"/>
      <c r="H92" s="254"/>
      <c r="I92" s="116"/>
      <c r="J92" s="116"/>
      <c r="K92" s="313"/>
      <c r="L92" s="116"/>
      <c r="M92" s="255"/>
      <c r="N92" s="395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</row>
    <row r="93" spans="1:34" ht="14.25">
      <c r="A93" s="34"/>
      <c r="B93" s="120" t="s">
        <v>151</v>
      </c>
      <c r="C93" s="121">
        <f>SUM(C90:C92)</f>
        <v>39096.49</v>
      </c>
      <c r="D93" s="121">
        <f>SUM(D90:D92)</f>
        <v>38327.18</v>
      </c>
      <c r="E93" s="122"/>
      <c r="F93" s="209"/>
      <c r="G93" s="210"/>
      <c r="H93" s="210"/>
      <c r="I93" s="34"/>
      <c r="J93" s="34"/>
      <c r="K93" s="298"/>
      <c r="L93" s="34"/>
      <c r="M93" s="256"/>
      <c r="N93" s="396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</row>
    <row r="94" spans="1:34" ht="14.25">
      <c r="A94" s="34"/>
      <c r="B94" s="34"/>
      <c r="C94" s="34"/>
      <c r="D94" s="209"/>
      <c r="E94" s="34"/>
      <c r="F94" s="209"/>
      <c r="G94" s="210"/>
      <c r="H94" s="210"/>
      <c r="I94" s="34"/>
      <c r="J94" s="34"/>
      <c r="K94" s="298"/>
      <c r="L94" s="34"/>
      <c r="M94" s="209"/>
      <c r="N94" s="29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</row>
    <row r="95" spans="1:34" ht="14.25">
      <c r="A95" s="34"/>
      <c r="B95" s="34"/>
      <c r="C95" s="34"/>
      <c r="D95" s="209"/>
      <c r="E95" s="34"/>
      <c r="F95" s="209"/>
      <c r="G95" s="210"/>
      <c r="H95" s="210"/>
      <c r="I95" s="34"/>
      <c r="J95" s="34"/>
      <c r="K95" s="298"/>
      <c r="L95" s="34"/>
      <c r="M95" s="209"/>
      <c r="N95" s="29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</row>
    <row r="96" spans="1:34" ht="14.25">
      <c r="A96" s="34"/>
      <c r="B96" s="34"/>
      <c r="C96" s="34"/>
      <c r="D96" s="209"/>
      <c r="E96" s="34"/>
      <c r="F96" s="209"/>
      <c r="G96" s="210"/>
      <c r="H96" s="210"/>
      <c r="I96" s="34"/>
      <c r="J96" s="34"/>
      <c r="K96" s="298"/>
      <c r="L96" s="34"/>
      <c r="M96" s="209"/>
      <c r="N96" s="29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</row>
    <row r="97" spans="1:34" ht="14.25">
      <c r="A97" s="34"/>
      <c r="B97" s="34"/>
      <c r="C97" s="2" t="s">
        <v>1419</v>
      </c>
      <c r="D97" s="2"/>
      <c r="E97" s="2"/>
      <c r="F97" s="2"/>
      <c r="G97" s="210"/>
      <c r="H97" s="210"/>
      <c r="I97" s="34"/>
      <c r="J97" s="34"/>
      <c r="K97" s="298"/>
      <c r="L97" s="34"/>
      <c r="M97" s="209"/>
      <c r="N97" s="29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</row>
    <row r="98" spans="1:34" ht="14.25">
      <c r="A98" s="34"/>
      <c r="B98" s="34"/>
      <c r="C98" s="1" t="s">
        <v>1420</v>
      </c>
      <c r="D98" s="1"/>
      <c r="E98" s="428" t="s">
        <v>1421</v>
      </c>
      <c r="F98" s="428"/>
      <c r="G98" s="210"/>
      <c r="H98" s="210"/>
      <c r="I98" s="34"/>
      <c r="J98" s="34"/>
      <c r="K98" s="298"/>
      <c r="L98" s="34"/>
      <c r="M98" s="209"/>
      <c r="N98" s="29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</row>
    <row r="99" spans="1:34" ht="14.25">
      <c r="A99" s="34"/>
      <c r="B99" s="34"/>
      <c r="C99" s="429" t="s">
        <v>1422</v>
      </c>
      <c r="D99" s="429"/>
      <c r="E99" s="430" t="s">
        <v>1423</v>
      </c>
      <c r="F99" s="430"/>
      <c r="G99" s="210"/>
      <c r="H99" s="210"/>
      <c r="I99" s="34"/>
      <c r="J99" s="34"/>
      <c r="K99" s="298"/>
      <c r="L99" s="34"/>
      <c r="M99" s="209"/>
      <c r="N99" s="29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</row>
    <row r="100" spans="1:34" ht="14.25">
      <c r="A100" s="34"/>
      <c r="B100" s="34"/>
      <c r="C100" s="332">
        <v>42920</v>
      </c>
      <c r="D100" s="333">
        <v>198781.04</v>
      </c>
      <c r="E100" s="332">
        <v>42920</v>
      </c>
      <c r="F100" s="333">
        <v>123369.71</v>
      </c>
      <c r="G100" s="210"/>
      <c r="H100" s="210"/>
      <c r="I100" s="34"/>
      <c r="J100" s="34"/>
      <c r="K100" s="298"/>
      <c r="L100" s="34"/>
      <c r="M100" s="209"/>
      <c r="N100" s="29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</row>
    <row r="101" spans="1:34" ht="14.25">
      <c r="A101" s="34"/>
      <c r="B101" s="34"/>
      <c r="C101" s="332">
        <v>42933</v>
      </c>
      <c r="D101" s="334">
        <v>236155.5</v>
      </c>
      <c r="E101" s="335">
        <v>42923</v>
      </c>
      <c r="F101" s="333">
        <v>12753.42</v>
      </c>
      <c r="G101" s="210"/>
      <c r="H101" s="210"/>
      <c r="I101" s="34"/>
      <c r="J101" s="34"/>
      <c r="K101" s="298"/>
      <c r="L101" s="34"/>
      <c r="M101" s="209"/>
      <c r="N101" s="29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</row>
    <row r="102" spans="1:34" ht="14.25">
      <c r="A102" s="34"/>
      <c r="B102" s="34"/>
      <c r="C102" s="332"/>
      <c r="D102" s="336"/>
      <c r="E102" s="332">
        <v>42927</v>
      </c>
      <c r="F102" s="337">
        <v>12769.58</v>
      </c>
      <c r="G102" s="210"/>
      <c r="H102" s="210"/>
      <c r="I102" s="34"/>
      <c r="J102" s="34"/>
      <c r="K102" s="298"/>
      <c r="L102" s="34"/>
      <c r="M102" s="209"/>
      <c r="N102" s="29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</row>
    <row r="103" spans="1:34" ht="14.25">
      <c r="A103" s="34"/>
      <c r="B103" s="34"/>
      <c r="C103" s="332"/>
      <c r="D103" s="336"/>
      <c r="E103" s="332">
        <v>42929</v>
      </c>
      <c r="F103" s="337">
        <v>9600</v>
      </c>
      <c r="G103" s="210"/>
      <c r="H103" s="210"/>
      <c r="I103" s="34"/>
      <c r="J103" s="34"/>
      <c r="K103" s="298"/>
      <c r="L103" s="34"/>
      <c r="M103" s="209"/>
      <c r="N103" s="29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</row>
    <row r="104" spans="1:34" ht="14.25">
      <c r="A104" s="34"/>
      <c r="B104" s="34"/>
      <c r="C104" s="332"/>
      <c r="D104" s="336"/>
      <c r="E104" s="332">
        <v>42933</v>
      </c>
      <c r="F104" s="338">
        <v>85260.68</v>
      </c>
      <c r="G104" s="210"/>
      <c r="H104" s="210"/>
      <c r="I104" s="34"/>
      <c r="J104" s="34"/>
      <c r="K104" s="298"/>
      <c r="L104" s="34"/>
      <c r="M104" s="209"/>
      <c r="N104" s="29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</row>
    <row r="105" spans="1:34" ht="14.25">
      <c r="A105" s="34"/>
      <c r="B105" s="34"/>
      <c r="C105" s="332"/>
      <c r="D105" s="336"/>
      <c r="E105" s="339"/>
      <c r="F105" s="338"/>
      <c r="G105" s="210"/>
      <c r="H105" s="210"/>
      <c r="I105" s="34"/>
      <c r="J105" s="34"/>
      <c r="K105" s="298"/>
      <c r="L105" s="34"/>
      <c r="M105" s="209"/>
      <c r="N105" s="29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</row>
    <row r="106" spans="1:34" ht="14.25">
      <c r="A106" s="34"/>
      <c r="B106" s="34"/>
      <c r="C106" s="340"/>
      <c r="D106" s="341"/>
      <c r="E106" s="342"/>
      <c r="F106" s="343"/>
      <c r="G106" s="210"/>
      <c r="H106" s="210"/>
      <c r="I106" s="34"/>
      <c r="J106" s="34"/>
      <c r="K106" s="298"/>
      <c r="L106" s="34"/>
      <c r="M106" s="209"/>
      <c r="N106" s="29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</row>
    <row r="107" spans="1:34" ht="14.25">
      <c r="A107" s="34"/>
      <c r="B107" s="34"/>
      <c r="C107" s="344" t="s">
        <v>1424</v>
      </c>
      <c r="D107" s="345">
        <f>SUM(D100:D106)</f>
        <v>434936.54000000004</v>
      </c>
      <c r="E107" s="344" t="s">
        <v>1424</v>
      </c>
      <c r="F107" s="346">
        <f>SUM(F100:F106)</f>
        <v>243753.38999999998</v>
      </c>
      <c r="G107" s="210"/>
      <c r="H107" s="210"/>
      <c r="I107" s="34"/>
      <c r="J107" s="34"/>
      <c r="K107" s="298"/>
      <c r="L107" s="34"/>
      <c r="M107" s="209"/>
      <c r="N107" s="29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</row>
    <row r="108" spans="1:34" ht="36">
      <c r="A108" s="34"/>
      <c r="B108" s="34"/>
      <c r="C108" s="347" t="s">
        <v>1425</v>
      </c>
      <c r="D108" s="348">
        <v>50705.32</v>
      </c>
      <c r="E108" s="349" t="s">
        <v>1425</v>
      </c>
      <c r="F108" s="350">
        <v>75380.679999999993</v>
      </c>
      <c r="G108" s="210"/>
      <c r="H108" s="210"/>
      <c r="I108" s="34"/>
      <c r="J108" s="34"/>
      <c r="K108" s="298"/>
      <c r="L108" s="34"/>
      <c r="M108" s="209"/>
      <c r="N108" s="29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</row>
    <row r="109" spans="1:34" ht="14.25">
      <c r="A109" s="34"/>
      <c r="B109" s="34"/>
      <c r="C109" s="34"/>
      <c r="D109" s="210">
        <f>D107-D108</f>
        <v>384231.22000000003</v>
      </c>
      <c r="E109" s="34"/>
      <c r="F109" s="210">
        <f>F107-F108</f>
        <v>168372.71</v>
      </c>
      <c r="G109" s="210"/>
      <c r="H109" s="210"/>
      <c r="I109" s="34"/>
      <c r="J109" s="34"/>
      <c r="K109" s="298"/>
      <c r="L109" s="34"/>
      <c r="M109" s="209"/>
      <c r="N109" s="29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</row>
    <row r="110" spans="1:34" ht="14.25">
      <c r="A110" s="34"/>
      <c r="B110" s="34"/>
      <c r="C110" s="34"/>
      <c r="D110" s="209"/>
      <c r="E110" s="34"/>
      <c r="F110" s="209"/>
      <c r="G110" s="210"/>
      <c r="H110" s="210"/>
      <c r="I110" s="34"/>
      <c r="J110" s="34"/>
      <c r="K110" s="298"/>
      <c r="L110" s="34"/>
      <c r="M110" s="209"/>
      <c r="N110" s="29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</row>
    <row r="111" spans="1:34" ht="14.25">
      <c r="A111" s="34"/>
      <c r="B111" s="34"/>
      <c r="C111" s="34"/>
      <c r="D111" s="209"/>
      <c r="E111" s="34"/>
      <c r="F111" s="422"/>
      <c r="G111" s="210"/>
      <c r="H111" s="210"/>
      <c r="I111" s="34"/>
      <c r="J111" s="34"/>
      <c r="K111" s="298"/>
      <c r="L111" s="34"/>
      <c r="M111" s="209"/>
      <c r="N111" s="29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</row>
    <row r="112" spans="1:34" ht="14.25">
      <c r="A112" s="34"/>
      <c r="B112" s="34"/>
      <c r="C112" s="34"/>
      <c r="D112" s="209"/>
      <c r="E112" s="34"/>
      <c r="F112" s="209"/>
      <c r="G112" s="210"/>
      <c r="H112" s="210"/>
      <c r="I112" s="34"/>
      <c r="J112" s="34"/>
      <c r="K112" s="298"/>
      <c r="L112" s="34"/>
      <c r="M112" s="209"/>
      <c r="N112" s="29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</row>
    <row r="113" spans="1:34" ht="14.25">
      <c r="A113" s="34"/>
      <c r="B113" s="34"/>
      <c r="C113" s="34"/>
      <c r="D113" s="209"/>
      <c r="E113" s="34"/>
      <c r="F113" s="209"/>
      <c r="G113" s="210"/>
      <c r="H113" s="210"/>
      <c r="I113" s="34"/>
      <c r="J113" s="34"/>
      <c r="K113" s="298"/>
      <c r="L113" s="34"/>
      <c r="M113" s="209"/>
      <c r="N113" s="29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</row>
    <row r="114" spans="1:34" ht="14.25">
      <c r="A114" s="34"/>
      <c r="B114" s="34"/>
      <c r="C114" s="34"/>
      <c r="D114" s="209"/>
      <c r="E114" s="34"/>
      <c r="F114" s="209"/>
      <c r="G114" s="210"/>
      <c r="H114" s="210"/>
      <c r="I114" s="34"/>
      <c r="J114" s="34"/>
      <c r="K114" s="298"/>
      <c r="L114" s="34"/>
      <c r="M114" s="209"/>
      <c r="N114" s="29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</row>
    <row r="115" spans="1:34" ht="14.25">
      <c r="A115" s="34"/>
      <c r="B115" s="34"/>
      <c r="C115" s="34"/>
      <c r="D115" s="209"/>
      <c r="E115" s="34"/>
      <c r="F115" s="209"/>
      <c r="G115" s="210"/>
      <c r="H115" s="210"/>
      <c r="I115" s="34"/>
      <c r="J115" s="34"/>
      <c r="K115" s="298"/>
      <c r="L115" s="34"/>
      <c r="M115" s="209"/>
      <c r="N115" s="29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</row>
    <row r="116" spans="1:34" ht="14.25">
      <c r="A116" s="34"/>
      <c r="B116" s="34"/>
      <c r="C116" s="34"/>
      <c r="D116" s="209"/>
      <c r="E116" s="34"/>
      <c r="F116" s="209"/>
      <c r="G116" s="210"/>
      <c r="H116" s="210"/>
      <c r="I116" s="34"/>
      <c r="J116" s="34"/>
      <c r="K116" s="298"/>
      <c r="L116" s="34"/>
      <c r="M116" s="209"/>
      <c r="N116" s="29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</row>
    <row r="117" spans="1:34" ht="14.25">
      <c r="A117" s="34"/>
      <c r="B117" s="34"/>
      <c r="C117" s="34"/>
      <c r="D117" s="209"/>
      <c r="E117" s="34"/>
      <c r="F117" s="209"/>
      <c r="G117" s="210"/>
      <c r="H117" s="210"/>
      <c r="I117" s="34"/>
      <c r="J117" s="34"/>
      <c r="K117" s="298"/>
      <c r="L117" s="34"/>
      <c r="M117" s="209"/>
      <c r="N117" s="29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</row>
    <row r="118" spans="1:34" ht="14.25">
      <c r="A118" s="34"/>
      <c r="B118" s="34"/>
      <c r="C118" s="34"/>
      <c r="D118" s="209"/>
      <c r="E118" s="34"/>
      <c r="F118" s="209"/>
      <c r="G118" s="210"/>
      <c r="H118" s="210"/>
      <c r="I118" s="34"/>
      <c r="J118" s="34"/>
      <c r="K118" s="298"/>
      <c r="L118" s="34"/>
      <c r="M118" s="209"/>
      <c r="N118" s="29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</row>
    <row r="119" spans="1:34" ht="14.25">
      <c r="A119" s="34"/>
      <c r="B119" s="34"/>
      <c r="C119" s="34"/>
      <c r="D119" s="209"/>
      <c r="E119" s="34"/>
      <c r="F119" s="209"/>
      <c r="G119" s="210"/>
      <c r="H119" s="210"/>
      <c r="I119" s="34"/>
      <c r="J119" s="34"/>
      <c r="K119" s="298"/>
      <c r="L119" s="34"/>
      <c r="M119" s="209"/>
      <c r="N119" s="29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</row>
    <row r="120" spans="1:34" ht="14.25">
      <c r="A120" s="34"/>
      <c r="B120" s="34"/>
      <c r="C120" s="34"/>
      <c r="D120" s="209"/>
      <c r="E120" s="34"/>
      <c r="F120" s="209"/>
      <c r="G120" s="210"/>
      <c r="H120" s="210"/>
      <c r="I120" s="34"/>
      <c r="J120" s="34"/>
      <c r="K120" s="298"/>
      <c r="L120" s="34"/>
      <c r="M120" s="209"/>
      <c r="N120" s="29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</row>
    <row r="121" spans="1:34" ht="14.25">
      <c r="A121" s="34"/>
      <c r="B121" s="34"/>
      <c r="C121" s="34"/>
      <c r="D121" s="209"/>
      <c r="E121" s="34"/>
      <c r="F121" s="209"/>
      <c r="G121" s="210"/>
      <c r="H121" s="210"/>
      <c r="I121" s="34"/>
      <c r="J121" s="34"/>
      <c r="K121" s="298"/>
      <c r="L121" s="34"/>
      <c r="M121" s="209"/>
      <c r="N121" s="29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</row>
    <row r="122" spans="1:34" ht="14.25">
      <c r="A122" s="34"/>
      <c r="B122" s="34"/>
      <c r="C122" s="34"/>
      <c r="D122" s="209"/>
      <c r="E122" s="34"/>
      <c r="F122" s="209"/>
      <c r="G122" s="210"/>
      <c r="H122" s="210"/>
      <c r="I122" s="34"/>
      <c r="J122" s="34"/>
      <c r="K122" s="298"/>
      <c r="L122" s="34"/>
      <c r="M122" s="209"/>
      <c r="N122" s="29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</row>
    <row r="123" spans="1:34" ht="14.25">
      <c r="A123" s="34"/>
      <c r="B123" s="34"/>
      <c r="C123" s="34"/>
      <c r="D123" s="209"/>
      <c r="E123" s="34"/>
      <c r="F123" s="209"/>
      <c r="G123" s="210"/>
      <c r="H123" s="210"/>
      <c r="I123" s="34"/>
      <c r="J123" s="34"/>
      <c r="K123" s="298"/>
      <c r="L123" s="34"/>
      <c r="M123" s="209"/>
      <c r="N123" s="29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</row>
    <row r="124" spans="1:34" ht="14.25">
      <c r="A124" s="34"/>
      <c r="B124" s="34"/>
      <c r="C124" s="34"/>
      <c r="D124" s="209"/>
      <c r="E124" s="34"/>
      <c r="F124" s="209"/>
      <c r="G124" s="210"/>
      <c r="H124" s="210"/>
      <c r="I124" s="34"/>
      <c r="J124" s="34"/>
      <c r="K124" s="298"/>
      <c r="L124" s="34"/>
      <c r="M124" s="209"/>
      <c r="N124" s="29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</row>
    <row r="125" spans="1:34" ht="14.25">
      <c r="A125" s="34"/>
      <c r="B125" s="34"/>
      <c r="C125" s="34"/>
      <c r="D125" s="209"/>
      <c r="E125" s="34"/>
      <c r="F125" s="209"/>
      <c r="G125" s="210"/>
      <c r="H125" s="210"/>
      <c r="I125" s="34"/>
      <c r="J125" s="34"/>
      <c r="K125" s="298"/>
      <c r="L125" s="34"/>
      <c r="M125" s="209"/>
      <c r="N125" s="29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</row>
    <row r="126" spans="1:34" ht="14.25">
      <c r="A126" s="34"/>
      <c r="B126" s="34"/>
      <c r="C126" s="34"/>
      <c r="D126" s="209"/>
      <c r="E126" s="34"/>
      <c r="F126" s="209"/>
      <c r="G126" s="210"/>
      <c r="H126" s="210"/>
      <c r="I126" s="34"/>
      <c r="J126" s="34"/>
      <c r="K126" s="298"/>
      <c r="L126" s="34"/>
      <c r="M126" s="209"/>
      <c r="N126" s="29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</row>
    <row r="127" spans="1:34" ht="14.25">
      <c r="A127" s="34"/>
      <c r="B127" s="34"/>
      <c r="C127" s="34"/>
      <c r="D127" s="209"/>
      <c r="E127" s="34"/>
      <c r="F127" s="209"/>
      <c r="G127" s="210"/>
      <c r="H127" s="210"/>
      <c r="I127" s="34"/>
      <c r="J127" s="34"/>
      <c r="K127" s="298"/>
      <c r="L127" s="34"/>
      <c r="M127" s="209"/>
      <c r="N127" s="29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</row>
    <row r="128" spans="1:34" ht="14.25">
      <c r="A128" s="34"/>
      <c r="B128" s="34"/>
      <c r="C128" s="34"/>
      <c r="D128" s="209"/>
      <c r="E128" s="34"/>
      <c r="F128" s="209"/>
      <c r="G128" s="210"/>
      <c r="H128" s="210"/>
      <c r="I128" s="34"/>
      <c r="J128" s="34"/>
      <c r="K128" s="298"/>
      <c r="L128" s="34"/>
      <c r="M128" s="209"/>
      <c r="N128" s="29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</row>
    <row r="129" spans="1:34" ht="14.25">
      <c r="A129" s="34"/>
      <c r="B129" s="34"/>
      <c r="C129" s="34"/>
      <c r="D129" s="209"/>
      <c r="E129" s="34"/>
      <c r="F129" s="209"/>
      <c r="G129" s="210"/>
      <c r="H129" s="210"/>
      <c r="I129" s="34"/>
      <c r="J129" s="34"/>
      <c r="K129" s="298"/>
      <c r="L129" s="34"/>
      <c r="M129" s="209"/>
      <c r="N129" s="29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</row>
    <row r="130" spans="1:34" ht="14.25">
      <c r="A130" s="34"/>
      <c r="B130" s="34"/>
      <c r="C130" s="34"/>
      <c r="D130" s="209"/>
      <c r="E130" s="34"/>
      <c r="F130" s="209"/>
      <c r="G130" s="210"/>
      <c r="H130" s="210"/>
      <c r="I130" s="34"/>
      <c r="J130" s="34"/>
      <c r="K130" s="298"/>
      <c r="L130" s="34"/>
      <c r="M130" s="209"/>
      <c r="N130" s="29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</row>
    <row r="131" spans="1:34" ht="14.25">
      <c r="A131" s="34"/>
      <c r="B131" s="34"/>
      <c r="C131" s="34"/>
      <c r="D131" s="209"/>
      <c r="E131" s="34"/>
      <c r="F131" s="209"/>
      <c r="G131" s="210"/>
      <c r="H131" s="210"/>
      <c r="I131" s="34"/>
      <c r="J131" s="34"/>
      <c r="K131" s="298"/>
      <c r="L131" s="34"/>
      <c r="M131" s="209"/>
      <c r="N131" s="29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</row>
    <row r="132" spans="1:34" ht="14.25">
      <c r="A132" s="34"/>
      <c r="B132" s="34"/>
      <c r="C132" s="34"/>
      <c r="D132" s="209"/>
      <c r="E132" s="34"/>
      <c r="F132" s="209"/>
      <c r="G132" s="210"/>
      <c r="H132" s="210"/>
      <c r="I132" s="34"/>
      <c r="J132" s="34"/>
      <c r="K132" s="298"/>
      <c r="L132" s="34"/>
      <c r="M132" s="209"/>
      <c r="N132" s="29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</row>
    <row r="133" spans="1:34" ht="14.25">
      <c r="A133" s="34"/>
      <c r="B133" s="34"/>
      <c r="C133" s="34"/>
      <c r="D133" s="209"/>
      <c r="E133" s="34"/>
      <c r="F133" s="209"/>
      <c r="G133" s="210"/>
      <c r="H133" s="210"/>
      <c r="I133" s="34"/>
      <c r="J133" s="34"/>
      <c r="K133" s="298"/>
      <c r="L133" s="34"/>
      <c r="M133" s="209"/>
      <c r="N133" s="29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</row>
    <row r="134" spans="1:34" ht="14.25">
      <c r="A134" s="34"/>
      <c r="B134" s="34"/>
      <c r="C134" s="34"/>
      <c r="D134" s="209"/>
      <c r="E134" s="34"/>
      <c r="F134" s="209"/>
      <c r="G134" s="210"/>
      <c r="H134" s="210"/>
      <c r="I134" s="34"/>
      <c r="J134" s="34"/>
      <c r="K134" s="298"/>
      <c r="L134" s="34"/>
      <c r="M134" s="209"/>
      <c r="N134" s="29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</row>
    <row r="135" spans="1:34" ht="14.25">
      <c r="A135" s="34"/>
      <c r="B135" s="34"/>
      <c r="C135" s="34"/>
      <c r="D135" s="209"/>
      <c r="E135" s="34"/>
      <c r="F135" s="209"/>
      <c r="G135" s="210"/>
      <c r="H135" s="210"/>
      <c r="I135" s="34"/>
      <c r="J135" s="34"/>
      <c r="K135" s="298"/>
      <c r="L135" s="34"/>
      <c r="M135" s="209"/>
      <c r="N135" s="29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</row>
    <row r="136" spans="1:34" ht="14.25">
      <c r="A136" s="34"/>
      <c r="B136" s="34"/>
      <c r="C136" s="34"/>
      <c r="D136" s="209"/>
      <c r="E136" s="34"/>
      <c r="F136" s="209"/>
      <c r="G136" s="210"/>
      <c r="H136" s="210"/>
      <c r="I136" s="34"/>
      <c r="J136" s="34"/>
      <c r="K136" s="298"/>
      <c r="L136" s="34"/>
      <c r="M136" s="209"/>
      <c r="N136" s="29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</row>
    <row r="137" spans="1:34" ht="14.25">
      <c r="A137" s="34"/>
      <c r="B137" s="34"/>
      <c r="C137" s="34"/>
      <c r="D137" s="209"/>
      <c r="E137" s="34"/>
      <c r="F137" s="209"/>
      <c r="G137" s="210"/>
      <c r="H137" s="210"/>
      <c r="I137" s="34"/>
      <c r="J137" s="34"/>
      <c r="K137" s="298"/>
      <c r="L137" s="34"/>
      <c r="M137" s="209"/>
      <c r="N137" s="29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</row>
    <row r="138" spans="1:34" ht="14.25">
      <c r="A138" s="34"/>
      <c r="B138" s="34"/>
      <c r="C138" s="34"/>
      <c r="D138" s="209"/>
      <c r="E138" s="34"/>
      <c r="F138" s="209"/>
      <c r="G138" s="210"/>
      <c r="H138" s="210"/>
      <c r="I138" s="34"/>
      <c r="J138" s="34"/>
      <c r="K138" s="298"/>
      <c r="L138" s="34"/>
      <c r="M138" s="209"/>
      <c r="N138" s="29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</row>
    <row r="139" spans="1:34" ht="14.25">
      <c r="A139" s="34"/>
      <c r="B139" s="34"/>
      <c r="C139" s="34"/>
      <c r="D139" s="209"/>
      <c r="E139" s="34"/>
      <c r="F139" s="209"/>
      <c r="G139" s="210"/>
      <c r="H139" s="210"/>
      <c r="I139" s="34"/>
      <c r="J139" s="34"/>
      <c r="K139" s="298"/>
      <c r="L139" s="34"/>
      <c r="M139" s="209"/>
      <c r="N139" s="29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</row>
    <row r="140" spans="1:34" ht="14.25">
      <c r="A140" s="34"/>
      <c r="B140" s="34"/>
      <c r="C140" s="34"/>
      <c r="D140" s="209"/>
      <c r="E140" s="34"/>
      <c r="F140" s="209"/>
      <c r="G140" s="210"/>
      <c r="H140" s="210"/>
      <c r="I140" s="34"/>
      <c r="J140" s="34"/>
      <c r="K140" s="298"/>
      <c r="L140" s="34"/>
      <c r="M140" s="209"/>
      <c r="N140" s="29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</row>
    <row r="141" spans="1:34" ht="14.25">
      <c r="A141" s="34"/>
      <c r="B141" s="34"/>
      <c r="C141" s="34"/>
      <c r="D141" s="209"/>
      <c r="E141" s="34"/>
      <c r="F141" s="209"/>
      <c r="G141" s="210"/>
      <c r="H141" s="210"/>
      <c r="I141" s="34"/>
      <c r="J141" s="34"/>
      <c r="K141" s="298"/>
      <c r="L141" s="34"/>
      <c r="M141" s="209"/>
      <c r="N141" s="29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</row>
    <row r="142" spans="1:34" ht="14.25">
      <c r="A142" s="34"/>
      <c r="B142" s="34"/>
      <c r="C142" s="34"/>
      <c r="D142" s="209"/>
      <c r="E142" s="34"/>
      <c r="F142" s="209"/>
      <c r="G142" s="210"/>
      <c r="H142" s="210"/>
      <c r="I142" s="34"/>
      <c r="J142" s="34"/>
      <c r="K142" s="298"/>
      <c r="L142" s="34"/>
      <c r="M142" s="209"/>
      <c r="N142" s="29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</row>
    <row r="143" spans="1:34" ht="14.25">
      <c r="A143" s="34"/>
      <c r="B143" s="34"/>
      <c r="C143" s="34"/>
      <c r="D143" s="209"/>
      <c r="E143" s="34"/>
      <c r="F143" s="209"/>
      <c r="G143" s="210"/>
      <c r="H143" s="210"/>
      <c r="I143" s="34"/>
      <c r="J143" s="34"/>
      <c r="K143" s="298"/>
      <c r="L143" s="34"/>
      <c r="M143" s="209"/>
      <c r="N143" s="29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</row>
    <row r="144" spans="1:34" ht="14.25">
      <c r="A144" s="34"/>
      <c r="B144" s="34"/>
      <c r="C144" s="34"/>
      <c r="D144" s="209"/>
      <c r="E144" s="34"/>
      <c r="F144" s="209"/>
      <c r="G144" s="210"/>
      <c r="H144" s="210"/>
      <c r="I144" s="34"/>
      <c r="J144" s="34"/>
      <c r="K144" s="298"/>
      <c r="L144" s="34"/>
      <c r="M144" s="209"/>
      <c r="N144" s="29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</row>
    <row r="145" spans="1:34" ht="14.25">
      <c r="A145" s="34"/>
      <c r="B145" s="34"/>
      <c r="C145" s="34"/>
      <c r="D145" s="209"/>
      <c r="E145" s="34"/>
      <c r="F145" s="209"/>
      <c r="G145" s="210"/>
      <c r="H145" s="210"/>
      <c r="I145" s="34"/>
      <c r="J145" s="34"/>
      <c r="K145" s="298"/>
      <c r="L145" s="34"/>
      <c r="M145" s="209"/>
      <c r="N145" s="29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</row>
    <row r="146" spans="1:34" ht="14.25">
      <c r="A146" s="34"/>
      <c r="B146" s="34"/>
      <c r="C146" s="34"/>
      <c r="D146" s="209"/>
      <c r="E146" s="34"/>
      <c r="F146" s="209"/>
      <c r="G146" s="210"/>
      <c r="H146" s="210"/>
      <c r="I146" s="34"/>
      <c r="J146" s="34"/>
      <c r="K146" s="298"/>
      <c r="L146" s="34"/>
      <c r="M146" s="209"/>
      <c r="N146" s="29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</row>
    <row r="147" spans="1:34" ht="14.25">
      <c r="A147" s="34"/>
      <c r="B147" s="34"/>
      <c r="C147" s="34"/>
      <c r="D147" s="209"/>
      <c r="E147" s="34"/>
      <c r="F147" s="209"/>
      <c r="G147" s="210"/>
      <c r="H147" s="210"/>
      <c r="I147" s="34"/>
      <c r="J147" s="34"/>
      <c r="K147" s="298"/>
      <c r="L147" s="34"/>
      <c r="M147" s="209"/>
      <c r="N147" s="29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</row>
    <row r="148" spans="1:34" ht="14.25">
      <c r="A148" s="34"/>
      <c r="B148" s="34"/>
      <c r="C148" s="34"/>
      <c r="D148" s="209"/>
      <c r="E148" s="34"/>
      <c r="F148" s="209"/>
      <c r="G148" s="210"/>
      <c r="H148" s="210"/>
      <c r="I148" s="34"/>
      <c r="J148" s="34"/>
      <c r="K148" s="298"/>
      <c r="L148" s="34"/>
      <c r="M148" s="209"/>
      <c r="N148" s="29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</row>
    <row r="149" spans="1:34" ht="14.25">
      <c r="A149" s="34"/>
      <c r="B149" s="34"/>
      <c r="C149" s="34"/>
      <c r="D149" s="209"/>
      <c r="E149" s="34"/>
      <c r="F149" s="209"/>
      <c r="G149" s="210"/>
      <c r="H149" s="210"/>
      <c r="I149" s="34"/>
      <c r="J149" s="34"/>
      <c r="K149" s="298"/>
      <c r="L149" s="34"/>
      <c r="M149" s="209"/>
      <c r="N149" s="29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</row>
    <row r="150" spans="1:34" ht="14.25">
      <c r="A150" s="34"/>
      <c r="B150" s="34"/>
      <c r="C150" s="34"/>
      <c r="D150" s="209"/>
      <c r="E150" s="34"/>
      <c r="F150" s="209"/>
      <c r="G150" s="210"/>
      <c r="H150" s="210"/>
      <c r="I150" s="34"/>
      <c r="J150" s="34"/>
      <c r="K150" s="298"/>
      <c r="L150" s="34"/>
      <c r="M150" s="209"/>
      <c r="N150" s="29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</row>
    <row r="151" spans="1:34" ht="14.25">
      <c r="A151" s="34"/>
      <c r="B151" s="34"/>
      <c r="C151" s="34"/>
      <c r="D151" s="209"/>
      <c r="E151" s="34"/>
      <c r="F151" s="209"/>
      <c r="G151" s="210"/>
      <c r="H151" s="210"/>
      <c r="I151" s="34"/>
      <c r="J151" s="34"/>
      <c r="K151" s="298"/>
      <c r="L151" s="34"/>
      <c r="M151" s="209"/>
      <c r="N151" s="29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</row>
    <row r="152" spans="1:34" ht="14.25">
      <c r="A152" s="34"/>
      <c r="B152" s="34"/>
      <c r="C152" s="34"/>
      <c r="D152" s="209"/>
      <c r="E152" s="34"/>
      <c r="F152" s="209"/>
      <c r="G152" s="210"/>
      <c r="H152" s="210"/>
      <c r="I152" s="34"/>
      <c r="J152" s="34"/>
      <c r="K152" s="298"/>
      <c r="L152" s="34"/>
      <c r="M152" s="209"/>
      <c r="N152" s="29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</row>
    <row r="153" spans="1:34" ht="14.25">
      <c r="A153" s="34"/>
      <c r="B153" s="34"/>
      <c r="C153" s="34"/>
      <c r="D153" s="209"/>
      <c r="E153" s="34"/>
      <c r="F153" s="209"/>
      <c r="G153" s="210"/>
      <c r="H153" s="210"/>
      <c r="I153" s="34"/>
      <c r="J153" s="34"/>
      <c r="K153" s="298"/>
      <c r="L153" s="34"/>
      <c r="M153" s="209"/>
      <c r="N153" s="29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</row>
    <row r="154" spans="1:34" ht="14.25">
      <c r="A154" s="34"/>
      <c r="B154" s="34"/>
      <c r="C154" s="34"/>
      <c r="D154" s="209"/>
      <c r="E154" s="34"/>
      <c r="F154" s="209"/>
      <c r="G154" s="210"/>
      <c r="H154" s="210"/>
      <c r="I154" s="34"/>
      <c r="J154" s="34"/>
      <c r="K154" s="298"/>
      <c r="L154" s="34"/>
      <c r="M154" s="209"/>
      <c r="N154" s="29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</row>
    <row r="155" spans="1:34" ht="14.25">
      <c r="A155" s="34"/>
      <c r="B155" s="34"/>
      <c r="C155" s="34"/>
      <c r="D155" s="209"/>
      <c r="E155" s="34"/>
      <c r="F155" s="209"/>
      <c r="G155" s="210"/>
      <c r="H155" s="210"/>
      <c r="I155" s="34"/>
      <c r="J155" s="34"/>
      <c r="K155" s="298"/>
      <c r="L155" s="34"/>
      <c r="M155" s="209"/>
      <c r="N155" s="29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</row>
    <row r="156" spans="1:34" ht="14.25">
      <c r="A156" s="34"/>
      <c r="B156" s="34"/>
      <c r="C156" s="34"/>
      <c r="D156" s="209"/>
      <c r="E156" s="34"/>
      <c r="F156" s="209"/>
      <c r="G156" s="210"/>
      <c r="H156" s="210"/>
      <c r="I156" s="34"/>
      <c r="J156" s="34"/>
      <c r="K156" s="298"/>
      <c r="L156" s="34"/>
      <c r="M156" s="209"/>
      <c r="N156" s="29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</row>
  </sheetData>
  <mergeCells count="28">
    <mergeCell ref="C98:D98"/>
    <mergeCell ref="E98:F98"/>
    <mergeCell ref="C99:D99"/>
    <mergeCell ref="E99:F99"/>
    <mergeCell ref="A67:D67"/>
    <mergeCell ref="A83:C83"/>
    <mergeCell ref="B88:C88"/>
    <mergeCell ref="K88:L88"/>
    <mergeCell ref="C97:F97"/>
    <mergeCell ref="A4:B4"/>
    <mergeCell ref="A32:B32"/>
    <mergeCell ref="A57:B57"/>
    <mergeCell ref="B64:C64"/>
    <mergeCell ref="K64:L64"/>
    <mergeCell ref="A1:N1"/>
    <mergeCell ref="A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0"/>
  <sheetViews>
    <sheetView zoomScaleNormal="100" workbookViewId="0">
      <pane ySplit="3" topLeftCell="A4" activePane="bottomLeft" state="frozen"/>
      <selection pane="bottomLeft" activeCell="J28" sqref="J28"/>
    </sheetView>
  </sheetViews>
  <sheetFormatPr defaultRowHeight="12.75"/>
  <cols>
    <col min="1" max="1" width="3.85546875" customWidth="1"/>
    <col min="2" max="2" width="53.42578125" customWidth="1"/>
    <col min="3" max="3" width="15.28515625" customWidth="1"/>
    <col min="4" max="4" width="18.7109375" customWidth="1"/>
    <col min="5" max="5" width="22" customWidth="1"/>
    <col min="6" max="6" width="13.28515625" customWidth="1"/>
    <col min="7" max="7" width="11.140625" customWidth="1"/>
    <col min="8" max="8" width="11" customWidth="1"/>
    <col min="9" max="9" width="9.42578125" customWidth="1"/>
    <col min="10" max="10" width="9.85546875" customWidth="1"/>
    <col min="11" max="11" width="9.7109375" customWidth="1"/>
    <col min="12" max="12" width="14.28515625" customWidth="1"/>
    <col min="13" max="13" width="16.140625" customWidth="1"/>
    <col min="14" max="14" width="17.140625" customWidth="1"/>
    <col min="15" max="34" width="16.28515625" customWidth="1"/>
    <col min="35" max="1025" width="14.42578125" customWidth="1"/>
  </cols>
  <sheetData>
    <row r="1" spans="1:34" ht="15">
      <c r="A1" s="431" t="s">
        <v>2012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ht="15.75" customHeight="1">
      <c r="A2" s="13" t="s">
        <v>1</v>
      </c>
      <c r="B2" s="13"/>
      <c r="C2" s="13" t="s">
        <v>2</v>
      </c>
      <c r="D2" s="13" t="s">
        <v>3</v>
      </c>
      <c r="E2" s="13" t="s">
        <v>4</v>
      </c>
      <c r="F2" s="13" t="s">
        <v>5</v>
      </c>
      <c r="G2" s="5" t="s">
        <v>6</v>
      </c>
      <c r="H2" s="5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822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ht="15.75" customHeight="1">
      <c r="A4" s="12" t="s">
        <v>13</v>
      </c>
      <c r="B4" s="12"/>
      <c r="C4" s="18"/>
      <c r="D4" s="19"/>
      <c r="E4" s="18"/>
      <c r="F4" s="144"/>
      <c r="G4" s="145"/>
      <c r="H4" s="146"/>
      <c r="I4" s="21"/>
      <c r="J4" s="21"/>
      <c r="K4" s="257"/>
      <c r="L4" s="22"/>
      <c r="M4" s="22"/>
      <c r="N4" s="351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" customHeight="1">
      <c r="A5" s="423"/>
      <c r="B5" s="25" t="s">
        <v>2013</v>
      </c>
      <c r="C5" s="40" t="s">
        <v>186</v>
      </c>
      <c r="D5" s="40" t="s">
        <v>2014</v>
      </c>
      <c r="E5" s="424" t="s">
        <v>2015</v>
      </c>
      <c r="F5" s="148" t="s">
        <v>1954</v>
      </c>
      <c r="G5" s="259">
        <v>644.16</v>
      </c>
      <c r="H5" s="149">
        <v>598.75</v>
      </c>
      <c r="I5" s="29">
        <v>43032</v>
      </c>
      <c r="J5" s="29">
        <v>43027</v>
      </c>
      <c r="K5" s="150">
        <v>43040</v>
      </c>
      <c r="L5" s="260" t="s">
        <v>2016</v>
      </c>
      <c r="M5" s="260" t="s">
        <v>2017</v>
      </c>
      <c r="N5" s="260" t="s">
        <v>2018</v>
      </c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</row>
    <row r="6" spans="1:34" ht="15.75" customHeight="1">
      <c r="A6" s="423"/>
      <c r="B6" s="25" t="s">
        <v>275</v>
      </c>
      <c r="C6" s="314" t="s">
        <v>276</v>
      </c>
      <c r="D6" s="40" t="s">
        <v>2019</v>
      </c>
      <c r="E6" s="40" t="s">
        <v>2020</v>
      </c>
      <c r="F6" s="148" t="s">
        <v>1954</v>
      </c>
      <c r="G6" s="259">
        <v>1564.6</v>
      </c>
      <c r="H6" s="149">
        <v>1488.09</v>
      </c>
      <c r="I6" s="29">
        <v>43014</v>
      </c>
      <c r="J6" s="29">
        <v>43011</v>
      </c>
      <c r="K6" s="150">
        <v>43040</v>
      </c>
      <c r="L6" s="260" t="s">
        <v>2016</v>
      </c>
      <c r="M6" s="260" t="s">
        <v>2017</v>
      </c>
      <c r="N6" s="260" t="s">
        <v>2021</v>
      </c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</row>
    <row r="7" spans="1:34">
      <c r="A7" s="258"/>
      <c r="B7" s="25"/>
      <c r="C7" s="314"/>
      <c r="D7" s="40"/>
      <c r="E7" s="40"/>
      <c r="F7" s="148"/>
      <c r="G7" s="149"/>
      <c r="H7" s="149"/>
      <c r="I7" s="29"/>
      <c r="J7" s="29"/>
      <c r="K7" s="150"/>
      <c r="L7" s="260"/>
      <c r="M7" s="260"/>
      <c r="N7" s="260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</row>
    <row r="8" spans="1:34" ht="15" customHeight="1">
      <c r="A8" s="258"/>
      <c r="B8" s="25"/>
      <c r="C8" s="40"/>
      <c r="D8" s="40"/>
      <c r="E8" s="40"/>
      <c r="F8" s="148"/>
      <c r="G8" s="149"/>
      <c r="H8" s="149"/>
      <c r="I8" s="29"/>
      <c r="J8" s="29"/>
      <c r="K8" s="150"/>
      <c r="L8" s="260"/>
      <c r="M8" s="260"/>
      <c r="N8" s="260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</row>
    <row r="9" spans="1:34" ht="15.75" customHeight="1">
      <c r="A9" s="258"/>
      <c r="B9" s="25"/>
      <c r="C9" s="40"/>
      <c r="D9" s="40"/>
      <c r="E9" s="40"/>
      <c r="F9" s="148"/>
      <c r="G9" s="149"/>
      <c r="H9" s="149"/>
      <c r="I9" s="29"/>
      <c r="J9" s="29"/>
      <c r="K9" s="150"/>
      <c r="L9" s="260"/>
      <c r="M9" s="260"/>
      <c r="N9" s="260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</row>
    <row r="10" spans="1:34" ht="15" customHeight="1">
      <c r="A10" s="258"/>
      <c r="B10" s="25"/>
      <c r="C10" s="40"/>
      <c r="D10" s="40"/>
      <c r="E10" s="40"/>
      <c r="F10" s="148"/>
      <c r="G10" s="149"/>
      <c r="H10" s="149"/>
      <c r="I10" s="29"/>
      <c r="J10" s="29"/>
      <c r="K10" s="150"/>
      <c r="L10" s="260"/>
      <c r="M10" s="260"/>
      <c r="N10" s="260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</row>
    <row r="11" spans="1:34" ht="15.75" customHeight="1">
      <c r="A11" s="258"/>
      <c r="B11" s="25"/>
      <c r="C11" s="40"/>
      <c r="D11" s="40"/>
      <c r="E11" s="40"/>
      <c r="F11" s="148"/>
      <c r="G11" s="149"/>
      <c r="H11" s="149"/>
      <c r="I11" s="29"/>
      <c r="J11" s="29"/>
      <c r="K11" s="150"/>
      <c r="L11" s="260"/>
      <c r="M11" s="260"/>
      <c r="N11" s="260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</row>
    <row r="12" spans="1:34" ht="15.75" customHeight="1">
      <c r="A12" s="258"/>
      <c r="B12" s="25"/>
      <c r="C12" s="40"/>
      <c r="D12" s="40"/>
      <c r="E12" s="40"/>
      <c r="F12" s="148"/>
      <c r="G12" s="149"/>
      <c r="H12" s="149"/>
      <c r="I12" s="29"/>
      <c r="J12" s="29"/>
      <c r="K12" s="150"/>
      <c r="L12" s="156"/>
      <c r="M12" s="260"/>
      <c r="N12" s="260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</row>
    <row r="13" spans="1:34" ht="15" customHeight="1">
      <c r="A13" s="258"/>
      <c r="B13" s="25"/>
      <c r="C13" s="40"/>
      <c r="D13" s="40"/>
      <c r="E13" s="40"/>
      <c r="F13" s="148"/>
      <c r="G13" s="149"/>
      <c r="H13" s="149"/>
      <c r="I13" s="29"/>
      <c r="J13" s="29"/>
      <c r="K13" s="150"/>
      <c r="L13" s="260"/>
      <c r="M13" s="260"/>
      <c r="N13" s="260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</row>
    <row r="14" spans="1:34" ht="15" customHeight="1">
      <c r="A14" s="258"/>
      <c r="B14" s="25"/>
      <c r="C14" s="40"/>
      <c r="D14" s="40"/>
      <c r="E14" s="40"/>
      <c r="F14" s="148"/>
      <c r="G14" s="149"/>
      <c r="H14" s="149"/>
      <c r="I14" s="29"/>
      <c r="J14" s="29"/>
      <c r="K14" s="150"/>
      <c r="L14" s="156"/>
      <c r="M14" s="260"/>
      <c r="N14" s="260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</row>
    <row r="15" spans="1:34" ht="15.75" customHeight="1">
      <c r="A15" s="258"/>
      <c r="B15" s="25"/>
      <c r="C15" s="314"/>
      <c r="D15" s="40"/>
      <c r="E15" s="40"/>
      <c r="F15" s="148"/>
      <c r="G15" s="149"/>
      <c r="H15" s="149"/>
      <c r="I15" s="29"/>
      <c r="J15" s="29"/>
      <c r="K15" s="150"/>
      <c r="L15" s="156"/>
      <c r="M15" s="260"/>
      <c r="N15" s="260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</row>
    <row r="16" spans="1:34" ht="15.75" customHeight="1">
      <c r="A16" s="258"/>
      <c r="B16" s="25"/>
      <c r="C16" s="278"/>
      <c r="D16" s="40"/>
      <c r="E16" s="40"/>
      <c r="F16" s="148"/>
      <c r="G16" s="149"/>
      <c r="H16" s="149"/>
      <c r="I16" s="29"/>
      <c r="J16" s="398"/>
      <c r="K16" s="150"/>
      <c r="L16" s="156"/>
      <c r="M16" s="260"/>
      <c r="N16" s="264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</row>
    <row r="17" spans="1:34" ht="15.75" customHeight="1">
      <c r="A17" s="258"/>
      <c r="B17" s="25"/>
      <c r="C17" s="40"/>
      <c r="D17" s="40"/>
      <c r="E17" s="40"/>
      <c r="F17" s="148"/>
      <c r="G17" s="149"/>
      <c r="H17" s="149"/>
      <c r="I17" s="29"/>
      <c r="J17" s="29"/>
      <c r="K17" s="150"/>
      <c r="L17" s="260"/>
      <c r="M17" s="260"/>
      <c r="N17" s="260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</row>
    <row r="18" spans="1:34" ht="15.75" customHeight="1">
      <c r="A18" s="258"/>
      <c r="B18" s="35"/>
      <c r="C18" s="41"/>
      <c r="D18" s="40"/>
      <c r="E18" s="40"/>
      <c r="F18" s="148"/>
      <c r="G18" s="149"/>
      <c r="H18" s="149"/>
      <c r="I18" s="29"/>
      <c r="J18" s="29"/>
      <c r="K18" s="150"/>
      <c r="L18" s="260"/>
      <c r="M18" s="260"/>
      <c r="N18" s="260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</row>
    <row r="19" spans="1:34">
      <c r="A19" s="258"/>
      <c r="B19" s="25"/>
      <c r="C19" s="40"/>
      <c r="D19" s="40"/>
      <c r="E19" s="40"/>
      <c r="F19" s="148"/>
      <c r="G19" s="259"/>
      <c r="H19" s="149"/>
      <c r="I19" s="29"/>
      <c r="J19" s="29"/>
      <c r="K19" s="150"/>
      <c r="L19" s="260"/>
      <c r="M19" s="260"/>
      <c r="N19" s="260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</row>
    <row r="20" spans="1:34">
      <c r="A20" s="258"/>
      <c r="B20" s="25"/>
      <c r="C20" s="40"/>
      <c r="D20" s="40"/>
      <c r="E20" s="40"/>
      <c r="F20" s="148"/>
      <c r="G20" s="149"/>
      <c r="H20" s="149"/>
      <c r="I20" s="29"/>
      <c r="J20" s="29"/>
      <c r="K20" s="150"/>
      <c r="L20" s="260"/>
      <c r="M20" s="260"/>
      <c r="N20" s="260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</row>
    <row r="21" spans="1:34" ht="15.75" customHeight="1">
      <c r="A21" s="258"/>
      <c r="B21" s="25"/>
      <c r="C21" s="26"/>
      <c r="D21" s="40"/>
      <c r="E21" s="40"/>
      <c r="F21" s="148"/>
      <c r="G21" s="149"/>
      <c r="H21" s="149"/>
      <c r="I21" s="29"/>
      <c r="J21" s="29"/>
      <c r="K21" s="150"/>
      <c r="L21" s="260"/>
      <c r="M21" s="260"/>
      <c r="N21" s="260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</row>
    <row r="22" spans="1:34" ht="15.75" customHeight="1">
      <c r="A22" s="258"/>
      <c r="B22" s="25"/>
      <c r="C22" s="314"/>
      <c r="D22" s="40"/>
      <c r="E22" s="40"/>
      <c r="F22" s="148"/>
      <c r="G22" s="149"/>
      <c r="H22" s="149"/>
      <c r="I22" s="29"/>
      <c r="J22" s="29"/>
      <c r="K22" s="150"/>
      <c r="L22" s="260"/>
      <c r="M22" s="260"/>
      <c r="N22" s="260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</row>
    <row r="23" spans="1:34">
      <c r="A23" s="258"/>
      <c r="B23" s="25"/>
      <c r="C23" s="33"/>
      <c r="D23" s="40"/>
      <c r="E23" s="40"/>
      <c r="F23" s="148"/>
      <c r="G23" s="149"/>
      <c r="H23" s="149"/>
      <c r="I23" s="29"/>
      <c r="J23" s="29"/>
      <c r="K23" s="150"/>
      <c r="L23" s="260"/>
      <c r="M23" s="260"/>
      <c r="N23" s="260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</row>
    <row r="24" spans="1:34" ht="15.75" customHeight="1">
      <c r="A24" s="258"/>
      <c r="B24" s="25"/>
      <c r="C24" s="40"/>
      <c r="D24" s="40"/>
      <c r="E24" s="40"/>
      <c r="F24" s="148"/>
      <c r="G24" s="259"/>
      <c r="H24" s="149"/>
      <c r="I24" s="29"/>
      <c r="J24" s="29"/>
      <c r="K24" s="150"/>
      <c r="L24" s="260"/>
      <c r="M24" s="260"/>
      <c r="N24" s="260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</row>
    <row r="25" spans="1:34" ht="15.75" customHeight="1">
      <c r="A25" s="258"/>
      <c r="B25" s="25"/>
      <c r="C25" s="273"/>
      <c r="D25" s="40"/>
      <c r="E25" s="40"/>
      <c r="F25" s="148"/>
      <c r="G25" s="259"/>
      <c r="H25" s="149"/>
      <c r="I25" s="29"/>
      <c r="J25" s="29"/>
      <c r="K25" s="150"/>
      <c r="L25" s="260"/>
      <c r="M25" s="260"/>
      <c r="N25" s="260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</row>
    <row r="26" spans="1:34" ht="15.75" customHeight="1">
      <c r="A26" s="258"/>
      <c r="B26" s="25"/>
      <c r="C26" s="40"/>
      <c r="D26" s="40"/>
      <c r="E26" s="40"/>
      <c r="F26" s="148"/>
      <c r="G26" s="259"/>
      <c r="H26" s="149"/>
      <c r="I26" s="29"/>
      <c r="J26" s="29"/>
      <c r="K26" s="150"/>
      <c r="L26" s="260"/>
      <c r="M26" s="260"/>
      <c r="N26" s="260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</row>
    <row r="27" spans="1:34" ht="15.75" customHeight="1">
      <c r="A27" s="270"/>
      <c r="B27" s="25"/>
      <c r="C27" s="40"/>
      <c r="D27" s="273"/>
      <c r="E27" s="40"/>
      <c r="F27" s="274"/>
      <c r="G27" s="275"/>
      <c r="H27" s="275"/>
      <c r="I27" s="276"/>
      <c r="J27" s="277"/>
      <c r="K27" s="150"/>
      <c r="L27" s="260"/>
      <c r="M27" s="260"/>
      <c r="N27" s="260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</row>
    <row r="28" spans="1:34">
      <c r="A28" s="42"/>
      <c r="B28" s="43"/>
      <c r="C28" s="44"/>
      <c r="D28" s="44"/>
      <c r="E28" s="44"/>
      <c r="F28" s="178"/>
      <c r="G28" s="179"/>
      <c r="H28" s="179"/>
      <c r="I28" s="46"/>
      <c r="J28" s="47"/>
      <c r="K28" s="281"/>
      <c r="L28" s="32"/>
      <c r="M28" s="32"/>
      <c r="N28" s="26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1:34">
      <c r="A29" s="42"/>
      <c r="B29" s="43"/>
      <c r="C29" s="44"/>
      <c r="D29" s="44"/>
      <c r="E29" s="44"/>
      <c r="F29" s="178"/>
      <c r="G29" s="182"/>
      <c r="H29" s="182"/>
      <c r="I29" s="46"/>
      <c r="J29" s="47"/>
      <c r="K29" s="281"/>
      <c r="L29" s="32"/>
      <c r="M29" s="32"/>
      <c r="N29" s="261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1:34">
      <c r="A30" s="48"/>
      <c r="B30" s="43"/>
      <c r="C30" s="44"/>
      <c r="D30" s="44"/>
      <c r="E30" s="44"/>
      <c r="F30" s="282"/>
      <c r="G30" s="283"/>
      <c r="H30" s="283"/>
      <c r="I30" s="43"/>
      <c r="J30" s="46"/>
      <c r="K30" s="281"/>
      <c r="L30" s="43"/>
      <c r="M30" s="81"/>
      <c r="N30" s="31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</row>
    <row r="31" spans="1:34">
      <c r="A31" s="52"/>
      <c r="B31" s="52"/>
      <c r="C31" s="53"/>
      <c r="D31" s="53"/>
      <c r="E31" s="53"/>
      <c r="F31" s="53"/>
      <c r="G31" s="183"/>
      <c r="H31" s="183"/>
      <c r="I31" s="54"/>
      <c r="J31" s="54"/>
      <c r="K31" s="284"/>
      <c r="L31" s="54"/>
      <c r="M31" s="184"/>
      <c r="N31" s="353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</row>
    <row r="32" spans="1:34" ht="15.75" customHeight="1">
      <c r="A32" s="11" t="s">
        <v>60</v>
      </c>
      <c r="B32" s="11"/>
      <c r="C32" s="56"/>
      <c r="D32" s="56"/>
      <c r="E32" s="56"/>
      <c r="F32" s="56"/>
      <c r="G32" s="185"/>
      <c r="H32" s="185"/>
      <c r="I32" s="57"/>
      <c r="J32" s="57"/>
      <c r="K32" s="285"/>
      <c r="L32" s="57"/>
      <c r="M32" s="186"/>
      <c r="N32" s="354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</row>
    <row r="33" spans="1:34" ht="15.75" customHeight="1">
      <c r="A33" s="195"/>
      <c r="B33" s="187" t="s">
        <v>2022</v>
      </c>
      <c r="C33" s="201" t="s">
        <v>169</v>
      </c>
      <c r="D33" s="201" t="s">
        <v>2023</v>
      </c>
      <c r="E33" s="291" t="s">
        <v>1977</v>
      </c>
      <c r="F33" s="202" t="s">
        <v>1954</v>
      </c>
      <c r="G33" s="400">
        <v>500</v>
      </c>
      <c r="H33" s="400">
        <v>500</v>
      </c>
      <c r="I33" s="316">
        <v>43018</v>
      </c>
      <c r="J33" s="316">
        <v>43018</v>
      </c>
      <c r="K33" s="355">
        <v>43033</v>
      </c>
      <c r="L33" s="295" t="s">
        <v>1972</v>
      </c>
      <c r="M33" s="295" t="s">
        <v>2024</v>
      </c>
      <c r="N33" s="356" t="s">
        <v>2025</v>
      </c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</row>
    <row r="34" spans="1:34" ht="15.75" customHeight="1">
      <c r="A34" s="401"/>
      <c r="B34" s="187" t="s">
        <v>2026</v>
      </c>
      <c r="C34" s="402" t="s">
        <v>169</v>
      </c>
      <c r="D34" s="402" t="s">
        <v>2027</v>
      </c>
      <c r="E34" s="407" t="s">
        <v>1977</v>
      </c>
      <c r="F34" s="202" t="s">
        <v>1954</v>
      </c>
      <c r="G34" s="400">
        <v>500</v>
      </c>
      <c r="H34" s="400">
        <v>500</v>
      </c>
      <c r="I34" s="316">
        <v>43018</v>
      </c>
      <c r="J34" s="316">
        <v>43018</v>
      </c>
      <c r="K34" s="355">
        <v>43033</v>
      </c>
      <c r="L34" s="295" t="s">
        <v>1972</v>
      </c>
      <c r="M34" s="295" t="s">
        <v>2024</v>
      </c>
      <c r="N34" s="356" t="s">
        <v>2028</v>
      </c>
      <c r="O34" s="370"/>
      <c r="P34" s="370"/>
      <c r="Q34" s="370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370"/>
      <c r="AC34" s="370"/>
      <c r="AD34" s="370"/>
      <c r="AE34" s="370"/>
      <c r="AF34" s="370"/>
      <c r="AG34" s="370"/>
      <c r="AH34" s="370"/>
    </row>
    <row r="35" spans="1:34" ht="24">
      <c r="A35" s="409"/>
      <c r="B35" s="187" t="s">
        <v>2029</v>
      </c>
      <c r="C35" s="136" t="s">
        <v>169</v>
      </c>
      <c r="D35" s="136" t="s">
        <v>2030</v>
      </c>
      <c r="E35" s="407" t="s">
        <v>1977</v>
      </c>
      <c r="F35" s="202" t="s">
        <v>1954</v>
      </c>
      <c r="G35" s="400">
        <v>500</v>
      </c>
      <c r="H35" s="400">
        <v>500</v>
      </c>
      <c r="I35" s="316">
        <v>43018</v>
      </c>
      <c r="J35" s="316">
        <v>43018</v>
      </c>
      <c r="K35" s="355">
        <v>43033</v>
      </c>
      <c r="L35" s="295" t="s">
        <v>1972</v>
      </c>
      <c r="M35" s="295" t="s">
        <v>2024</v>
      </c>
      <c r="N35" s="356" t="s">
        <v>2031</v>
      </c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</row>
    <row r="36" spans="1:34" ht="15.75" customHeight="1">
      <c r="A36" s="59"/>
      <c r="B36" s="290" t="s">
        <v>2032</v>
      </c>
      <c r="C36" s="61" t="s">
        <v>169</v>
      </c>
      <c r="D36" s="425" t="s">
        <v>2033</v>
      </c>
      <c r="E36" s="291" t="s">
        <v>2034</v>
      </c>
      <c r="F36" s="202" t="s">
        <v>1954</v>
      </c>
      <c r="G36" s="203">
        <v>68520</v>
      </c>
      <c r="H36" s="203">
        <v>68520</v>
      </c>
      <c r="I36" s="316">
        <v>43019</v>
      </c>
      <c r="J36" s="316">
        <v>43019</v>
      </c>
      <c r="K36" s="355">
        <v>43034</v>
      </c>
      <c r="L36" s="295" t="s">
        <v>2035</v>
      </c>
      <c r="M36" s="295" t="s">
        <v>2024</v>
      </c>
      <c r="N36" s="356" t="s">
        <v>2036</v>
      </c>
    </row>
    <row r="37" spans="1:34" ht="24">
      <c r="A37" s="59"/>
      <c r="B37" s="60" t="s">
        <v>2037</v>
      </c>
      <c r="C37" s="61" t="s">
        <v>169</v>
      </c>
      <c r="D37" s="61" t="s">
        <v>2038</v>
      </c>
      <c r="E37" s="201" t="s">
        <v>2039</v>
      </c>
      <c r="F37" s="202" t="s">
        <v>1954</v>
      </c>
      <c r="G37" s="203">
        <v>330</v>
      </c>
      <c r="H37" s="203">
        <v>330</v>
      </c>
      <c r="I37" s="316">
        <v>43007</v>
      </c>
      <c r="J37" s="316">
        <v>43007</v>
      </c>
      <c r="K37" s="355">
        <v>43034</v>
      </c>
      <c r="L37" s="295" t="s">
        <v>1972</v>
      </c>
      <c r="M37" s="295" t="s">
        <v>2024</v>
      </c>
      <c r="N37" s="356" t="s">
        <v>2040</v>
      </c>
    </row>
    <row r="38" spans="1:34" ht="24">
      <c r="A38" s="59"/>
      <c r="B38" s="60" t="s">
        <v>2041</v>
      </c>
      <c r="C38" s="61" t="s">
        <v>169</v>
      </c>
      <c r="D38" s="61" t="s">
        <v>2042</v>
      </c>
      <c r="E38" s="201" t="s">
        <v>2043</v>
      </c>
      <c r="F38" s="202" t="s">
        <v>1954</v>
      </c>
      <c r="G38" s="203">
        <v>5405</v>
      </c>
      <c r="H38" s="203">
        <v>5405</v>
      </c>
      <c r="I38" s="316">
        <v>43027</v>
      </c>
      <c r="J38" s="316">
        <v>43027</v>
      </c>
      <c r="K38" s="355">
        <v>43034</v>
      </c>
      <c r="L38" s="295" t="s">
        <v>1895</v>
      </c>
      <c r="M38" s="295" t="s">
        <v>2024</v>
      </c>
      <c r="N38" s="356" t="s">
        <v>2044</v>
      </c>
    </row>
    <row r="39" spans="1:34" ht="24">
      <c r="A39" s="59"/>
      <c r="B39" s="60" t="s">
        <v>2045</v>
      </c>
      <c r="C39" s="61" t="s">
        <v>169</v>
      </c>
      <c r="D39" s="61" t="s">
        <v>2046</v>
      </c>
      <c r="E39" s="201" t="s">
        <v>2047</v>
      </c>
      <c r="F39" s="202" t="s">
        <v>1954</v>
      </c>
      <c r="G39" s="203">
        <v>810.9</v>
      </c>
      <c r="H39" s="203">
        <v>810.9</v>
      </c>
      <c r="I39" s="316">
        <v>43019</v>
      </c>
      <c r="J39" s="316">
        <v>43019</v>
      </c>
      <c r="K39" s="355">
        <v>43035</v>
      </c>
      <c r="L39" s="295" t="s">
        <v>1895</v>
      </c>
      <c r="M39" s="295" t="s">
        <v>2024</v>
      </c>
      <c r="N39" s="356" t="s">
        <v>2048</v>
      </c>
    </row>
    <row r="40" spans="1:34" ht="24">
      <c r="A40" s="59"/>
      <c r="B40" s="60" t="s">
        <v>2049</v>
      </c>
      <c r="C40" s="61" t="s">
        <v>169</v>
      </c>
      <c r="D40" s="61" t="s">
        <v>2050</v>
      </c>
      <c r="E40" s="201" t="s">
        <v>2051</v>
      </c>
      <c r="F40" s="202" t="s">
        <v>1954</v>
      </c>
      <c r="G40" s="203">
        <v>938.3</v>
      </c>
      <c r="H40" s="203">
        <v>938.3</v>
      </c>
      <c r="I40" s="316">
        <v>42962</v>
      </c>
      <c r="J40" s="316">
        <v>42962</v>
      </c>
      <c r="K40" s="355">
        <v>43035</v>
      </c>
      <c r="L40" s="295" t="s">
        <v>1895</v>
      </c>
      <c r="M40" s="295" t="s">
        <v>2024</v>
      </c>
      <c r="N40" s="356" t="s">
        <v>2052</v>
      </c>
    </row>
    <row r="41" spans="1:34" ht="24">
      <c r="A41" s="59"/>
      <c r="B41" s="60" t="s">
        <v>2053</v>
      </c>
      <c r="C41" s="61" t="s">
        <v>169</v>
      </c>
      <c r="D41" s="61" t="s">
        <v>2054</v>
      </c>
      <c r="E41" s="201" t="s">
        <v>2047</v>
      </c>
      <c r="F41" s="202" t="s">
        <v>1954</v>
      </c>
      <c r="G41" s="203">
        <v>770.9</v>
      </c>
      <c r="H41" s="203">
        <v>770.9</v>
      </c>
      <c r="I41" s="316">
        <v>43018</v>
      </c>
      <c r="J41" s="316">
        <v>43018</v>
      </c>
      <c r="K41" s="355">
        <v>43035</v>
      </c>
      <c r="L41" s="295" t="s">
        <v>1895</v>
      </c>
      <c r="M41" s="295" t="s">
        <v>2024</v>
      </c>
      <c r="N41" s="356" t="s">
        <v>2055</v>
      </c>
    </row>
    <row r="42" spans="1:34" ht="15.75" customHeight="1">
      <c r="A42" s="59"/>
      <c r="B42" s="60" t="s">
        <v>2056</v>
      </c>
      <c r="C42" s="61" t="s">
        <v>169</v>
      </c>
      <c r="D42" s="61" t="s">
        <v>2057</v>
      </c>
      <c r="E42" s="201" t="s">
        <v>2058</v>
      </c>
      <c r="F42" s="202" t="s">
        <v>1954</v>
      </c>
      <c r="G42" s="203">
        <v>938.3</v>
      </c>
      <c r="H42" s="203">
        <v>938.3</v>
      </c>
      <c r="I42" s="316">
        <v>42998</v>
      </c>
      <c r="J42" s="316">
        <v>42998</v>
      </c>
      <c r="K42" s="355">
        <v>43035</v>
      </c>
      <c r="L42" s="295" t="s">
        <v>1895</v>
      </c>
      <c r="M42" s="295" t="s">
        <v>2024</v>
      </c>
      <c r="N42" s="356" t="s">
        <v>2059</v>
      </c>
    </row>
    <row r="43" spans="1:34" ht="24">
      <c r="A43" s="59"/>
      <c r="B43" s="60" t="s">
        <v>2060</v>
      </c>
      <c r="C43" s="61" t="s">
        <v>169</v>
      </c>
      <c r="D43" s="61" t="s">
        <v>2061</v>
      </c>
      <c r="E43" s="201" t="s">
        <v>2051</v>
      </c>
      <c r="F43" s="202" t="s">
        <v>1954</v>
      </c>
      <c r="G43" s="203">
        <v>938.3</v>
      </c>
      <c r="H43" s="203">
        <v>938.3</v>
      </c>
      <c r="I43" s="316">
        <v>42962</v>
      </c>
      <c r="J43" s="316">
        <v>42962</v>
      </c>
      <c r="K43" s="355">
        <v>43035</v>
      </c>
      <c r="L43" s="295" t="s">
        <v>1895</v>
      </c>
      <c r="M43" s="295" t="s">
        <v>2024</v>
      </c>
      <c r="N43" s="356" t="s">
        <v>2062</v>
      </c>
    </row>
    <row r="44" spans="1:34" ht="24">
      <c r="A44" s="59"/>
      <c r="B44" s="60" t="s">
        <v>2063</v>
      </c>
      <c r="C44" s="61" t="s">
        <v>169</v>
      </c>
      <c r="D44" s="61" t="s">
        <v>2064</v>
      </c>
      <c r="E44" s="201" t="s">
        <v>2047</v>
      </c>
      <c r="F44" s="202" t="s">
        <v>1954</v>
      </c>
      <c r="G44" s="203">
        <v>655.9</v>
      </c>
      <c r="H44" s="203">
        <v>655.9</v>
      </c>
      <c r="I44" s="316">
        <v>43019</v>
      </c>
      <c r="J44" s="316">
        <v>43019</v>
      </c>
      <c r="K44" s="355">
        <v>43035</v>
      </c>
      <c r="L44" s="295" t="s">
        <v>1895</v>
      </c>
      <c r="M44" s="295" t="s">
        <v>2024</v>
      </c>
      <c r="N44" s="356" t="s">
        <v>2065</v>
      </c>
    </row>
    <row r="45" spans="1:34" ht="24">
      <c r="A45" s="59"/>
      <c r="B45" s="60" t="s">
        <v>2066</v>
      </c>
      <c r="C45" s="61" t="s">
        <v>169</v>
      </c>
      <c r="D45" s="61" t="s">
        <v>2067</v>
      </c>
      <c r="E45" s="201" t="s">
        <v>2058</v>
      </c>
      <c r="F45" s="202" t="s">
        <v>1954</v>
      </c>
      <c r="G45" s="203">
        <v>938.3</v>
      </c>
      <c r="H45" s="203">
        <v>938.3</v>
      </c>
      <c r="I45" s="316">
        <v>42998</v>
      </c>
      <c r="J45" s="316">
        <v>42998</v>
      </c>
      <c r="K45" s="355">
        <v>43035</v>
      </c>
      <c r="L45" s="295" t="s">
        <v>1895</v>
      </c>
      <c r="M45" s="295" t="s">
        <v>2024</v>
      </c>
      <c r="N45" s="356" t="s">
        <v>2068</v>
      </c>
    </row>
    <row r="46" spans="1:34" ht="24">
      <c r="A46" s="59"/>
      <c r="B46" s="60" t="s">
        <v>2069</v>
      </c>
      <c r="C46" s="61" t="s">
        <v>169</v>
      </c>
      <c r="D46" s="61" t="s">
        <v>2070</v>
      </c>
      <c r="E46" s="201" t="s">
        <v>2051</v>
      </c>
      <c r="F46" s="202" t="s">
        <v>1954</v>
      </c>
      <c r="G46" s="203">
        <v>938.3</v>
      </c>
      <c r="H46" s="203">
        <v>938.3</v>
      </c>
      <c r="I46" s="316">
        <v>42962</v>
      </c>
      <c r="J46" s="316">
        <v>42962</v>
      </c>
      <c r="K46" s="355">
        <v>43035</v>
      </c>
      <c r="L46" s="295" t="s">
        <v>1895</v>
      </c>
      <c r="M46" s="295" t="s">
        <v>2024</v>
      </c>
      <c r="N46" s="356" t="s">
        <v>2071</v>
      </c>
    </row>
    <row r="47" spans="1:34" ht="24">
      <c r="A47" s="59"/>
      <c r="B47" s="60" t="s">
        <v>2072</v>
      </c>
      <c r="C47" s="61" t="s">
        <v>169</v>
      </c>
      <c r="D47" s="61" t="s">
        <v>2073</v>
      </c>
      <c r="E47" s="201" t="s">
        <v>2051</v>
      </c>
      <c r="F47" s="202" t="s">
        <v>1954</v>
      </c>
      <c r="G47" s="203">
        <v>938.3</v>
      </c>
      <c r="H47" s="203">
        <v>938.3</v>
      </c>
      <c r="I47" s="316">
        <v>42962</v>
      </c>
      <c r="J47" s="316">
        <v>42962</v>
      </c>
      <c r="K47" s="355">
        <v>43035</v>
      </c>
      <c r="L47" s="295" t="s">
        <v>1895</v>
      </c>
      <c r="M47" s="295" t="s">
        <v>2024</v>
      </c>
      <c r="N47" s="356" t="s">
        <v>2074</v>
      </c>
    </row>
    <row r="48" spans="1:34" ht="15.75" customHeight="1">
      <c r="A48" s="59"/>
      <c r="B48" s="60" t="s">
        <v>2075</v>
      </c>
      <c r="C48" s="61" t="s">
        <v>169</v>
      </c>
      <c r="D48" s="61" t="s">
        <v>2076</v>
      </c>
      <c r="E48" s="201" t="s">
        <v>2047</v>
      </c>
      <c r="F48" s="202" t="s">
        <v>1954</v>
      </c>
      <c r="G48" s="203">
        <v>655.9</v>
      </c>
      <c r="H48" s="203">
        <v>655.9</v>
      </c>
      <c r="I48" s="316">
        <v>43019</v>
      </c>
      <c r="J48" s="316">
        <v>43019</v>
      </c>
      <c r="K48" s="355">
        <v>43035</v>
      </c>
      <c r="L48" s="295" t="s">
        <v>1895</v>
      </c>
      <c r="M48" s="295" t="s">
        <v>2024</v>
      </c>
      <c r="N48" s="356" t="s">
        <v>2077</v>
      </c>
    </row>
    <row r="49" spans="1:14" ht="15.75" customHeight="1">
      <c r="A49" s="59"/>
      <c r="B49" s="60" t="s">
        <v>2078</v>
      </c>
      <c r="C49" s="61" t="s">
        <v>169</v>
      </c>
      <c r="D49" s="61" t="s">
        <v>2079</v>
      </c>
      <c r="E49" s="201" t="s">
        <v>2047</v>
      </c>
      <c r="F49" s="202" t="s">
        <v>1954</v>
      </c>
      <c r="G49" s="203">
        <v>770.9</v>
      </c>
      <c r="H49" s="203">
        <v>770.9</v>
      </c>
      <c r="I49" s="316">
        <v>43019</v>
      </c>
      <c r="J49" s="316">
        <v>43019</v>
      </c>
      <c r="K49" s="355">
        <v>43035</v>
      </c>
      <c r="L49" s="295" t="s">
        <v>1895</v>
      </c>
      <c r="M49" s="295" t="s">
        <v>2024</v>
      </c>
      <c r="N49" s="356" t="s">
        <v>2080</v>
      </c>
    </row>
    <row r="50" spans="1:14" ht="24">
      <c r="A50" s="59"/>
      <c r="B50" s="60" t="s">
        <v>2081</v>
      </c>
      <c r="C50" s="61" t="s">
        <v>169</v>
      </c>
      <c r="D50" s="61" t="s">
        <v>2082</v>
      </c>
      <c r="E50" s="201" t="s">
        <v>2047</v>
      </c>
      <c r="F50" s="202" t="s">
        <v>1954</v>
      </c>
      <c r="G50" s="203">
        <v>750.9</v>
      </c>
      <c r="H50" s="203">
        <v>750.9</v>
      </c>
      <c r="I50" s="316">
        <v>43019</v>
      </c>
      <c r="J50" s="316">
        <v>43019</v>
      </c>
      <c r="K50" s="355">
        <v>43035</v>
      </c>
      <c r="L50" s="295" t="s">
        <v>1895</v>
      </c>
      <c r="M50" s="295" t="s">
        <v>2024</v>
      </c>
      <c r="N50" s="356" t="s">
        <v>2083</v>
      </c>
    </row>
    <row r="51" spans="1:14" ht="24">
      <c r="A51" s="59"/>
      <c r="B51" s="60" t="s">
        <v>2084</v>
      </c>
      <c r="C51" s="61" t="s">
        <v>169</v>
      </c>
      <c r="D51" s="61" t="s">
        <v>2085</v>
      </c>
      <c r="E51" s="201" t="s">
        <v>2047</v>
      </c>
      <c r="F51" s="202" t="s">
        <v>1954</v>
      </c>
      <c r="G51" s="203">
        <v>655.9</v>
      </c>
      <c r="H51" s="203">
        <v>655.9</v>
      </c>
      <c r="I51" s="316">
        <v>43019</v>
      </c>
      <c r="J51" s="316">
        <v>43019</v>
      </c>
      <c r="K51" s="355">
        <v>43035</v>
      </c>
      <c r="L51" s="295" t="s">
        <v>1895</v>
      </c>
      <c r="M51" s="295" t="s">
        <v>2024</v>
      </c>
      <c r="N51" s="356" t="s">
        <v>2086</v>
      </c>
    </row>
    <row r="52" spans="1:14" ht="24">
      <c r="A52" s="59"/>
      <c r="B52" s="60" t="s">
        <v>2087</v>
      </c>
      <c r="C52" s="61" t="s">
        <v>169</v>
      </c>
      <c r="D52" s="61" t="s">
        <v>2088</v>
      </c>
      <c r="E52" s="201" t="s">
        <v>2047</v>
      </c>
      <c r="F52" s="202" t="s">
        <v>1954</v>
      </c>
      <c r="G52" s="203">
        <v>750.9</v>
      </c>
      <c r="H52" s="203">
        <v>750.9</v>
      </c>
      <c r="I52" s="316">
        <v>43019</v>
      </c>
      <c r="J52" s="316">
        <v>43019</v>
      </c>
      <c r="K52" s="355">
        <v>43035</v>
      </c>
      <c r="L52" s="295" t="s">
        <v>1895</v>
      </c>
      <c r="M52" s="295" t="s">
        <v>2024</v>
      </c>
      <c r="N52" s="356" t="s">
        <v>2089</v>
      </c>
    </row>
    <row r="53" spans="1:14" ht="24">
      <c r="A53" s="59"/>
      <c r="B53" s="60" t="s">
        <v>2090</v>
      </c>
      <c r="C53" s="61" t="s">
        <v>169</v>
      </c>
      <c r="D53" s="61" t="s">
        <v>2091</v>
      </c>
      <c r="E53" s="201" t="s">
        <v>2051</v>
      </c>
      <c r="F53" s="202" t="s">
        <v>1954</v>
      </c>
      <c r="G53" s="203">
        <v>938.3</v>
      </c>
      <c r="H53" s="203">
        <v>938.3</v>
      </c>
      <c r="I53" s="316">
        <v>42962</v>
      </c>
      <c r="J53" s="316">
        <v>42962</v>
      </c>
      <c r="K53" s="355">
        <v>43035</v>
      </c>
      <c r="L53" s="295" t="s">
        <v>1895</v>
      </c>
      <c r="M53" s="295" t="s">
        <v>2024</v>
      </c>
      <c r="N53" s="356" t="s">
        <v>2092</v>
      </c>
    </row>
    <row r="54" spans="1:14" ht="24">
      <c r="A54" s="59"/>
      <c r="B54" s="60" t="s">
        <v>2093</v>
      </c>
      <c r="C54" s="61" t="s">
        <v>169</v>
      </c>
      <c r="D54" s="61" t="s">
        <v>2094</v>
      </c>
      <c r="E54" s="201" t="s">
        <v>2051</v>
      </c>
      <c r="F54" s="202" t="s">
        <v>1954</v>
      </c>
      <c r="G54" s="203">
        <v>938.3</v>
      </c>
      <c r="H54" s="203">
        <v>938.3</v>
      </c>
      <c r="I54" s="316">
        <v>42962</v>
      </c>
      <c r="J54" s="316">
        <v>42962</v>
      </c>
      <c r="K54" s="355">
        <v>43035</v>
      </c>
      <c r="L54" s="295" t="s">
        <v>1895</v>
      </c>
      <c r="M54" s="295" t="s">
        <v>2024</v>
      </c>
      <c r="N54" s="356" t="s">
        <v>2095</v>
      </c>
    </row>
    <row r="55" spans="1:14" ht="24">
      <c r="A55" s="59"/>
      <c r="B55" s="60" t="s">
        <v>2096</v>
      </c>
      <c r="C55" s="61" t="s">
        <v>169</v>
      </c>
      <c r="D55" s="61" t="s">
        <v>2097</v>
      </c>
      <c r="E55" s="201" t="s">
        <v>2051</v>
      </c>
      <c r="F55" s="202" t="s">
        <v>1954</v>
      </c>
      <c r="G55" s="203">
        <v>938.3</v>
      </c>
      <c r="H55" s="203">
        <v>938.3</v>
      </c>
      <c r="I55" s="316">
        <v>42962</v>
      </c>
      <c r="J55" s="316">
        <v>42962</v>
      </c>
      <c r="K55" s="355">
        <v>43035</v>
      </c>
      <c r="L55" s="295" t="s">
        <v>1895</v>
      </c>
      <c r="M55" s="295" t="s">
        <v>2024</v>
      </c>
      <c r="N55" s="356" t="s">
        <v>2098</v>
      </c>
    </row>
    <row r="56" spans="1:14" ht="24">
      <c r="A56" s="59"/>
      <c r="B56" s="60" t="s">
        <v>2099</v>
      </c>
      <c r="C56" s="61" t="s">
        <v>169</v>
      </c>
      <c r="D56" s="61" t="s">
        <v>2100</v>
      </c>
      <c r="E56" s="201" t="s">
        <v>2058</v>
      </c>
      <c r="F56" s="202" t="s">
        <v>1954</v>
      </c>
      <c r="G56" s="203">
        <v>938.3</v>
      </c>
      <c r="H56" s="203">
        <v>938.3</v>
      </c>
      <c r="I56" s="316">
        <v>42998</v>
      </c>
      <c r="J56" s="316">
        <v>42998</v>
      </c>
      <c r="K56" s="355">
        <v>43035</v>
      </c>
      <c r="L56" s="295" t="s">
        <v>1895</v>
      </c>
      <c r="M56" s="295" t="s">
        <v>2024</v>
      </c>
      <c r="N56" s="356" t="s">
        <v>2101</v>
      </c>
    </row>
    <row r="57" spans="1:14" ht="24">
      <c r="A57" s="59"/>
      <c r="B57" s="60" t="s">
        <v>2102</v>
      </c>
      <c r="C57" s="61" t="s">
        <v>169</v>
      </c>
      <c r="D57" s="61" t="s">
        <v>2103</v>
      </c>
      <c r="E57" s="201" t="s">
        <v>2047</v>
      </c>
      <c r="F57" s="202" t="s">
        <v>1954</v>
      </c>
      <c r="G57" s="203">
        <v>655.9</v>
      </c>
      <c r="H57" s="203">
        <v>655.9</v>
      </c>
      <c r="I57" s="316">
        <v>43019</v>
      </c>
      <c r="J57" s="316">
        <v>43019</v>
      </c>
      <c r="K57" s="355">
        <v>43035</v>
      </c>
      <c r="L57" s="295" t="s">
        <v>1895</v>
      </c>
      <c r="M57" s="295" t="s">
        <v>2024</v>
      </c>
      <c r="N57" s="356" t="s">
        <v>2104</v>
      </c>
    </row>
    <row r="58" spans="1:14" ht="24">
      <c r="A58" s="59"/>
      <c r="B58" s="60" t="s">
        <v>2105</v>
      </c>
      <c r="C58" s="61" t="s">
        <v>169</v>
      </c>
      <c r="D58" s="61" t="s">
        <v>2106</v>
      </c>
      <c r="E58" s="201" t="s">
        <v>2047</v>
      </c>
      <c r="F58" s="202" t="s">
        <v>1954</v>
      </c>
      <c r="G58" s="203">
        <v>655.9</v>
      </c>
      <c r="H58" s="203">
        <v>655.9</v>
      </c>
      <c r="I58" s="316">
        <v>43019</v>
      </c>
      <c r="J58" s="316">
        <v>43019</v>
      </c>
      <c r="K58" s="355">
        <v>43035</v>
      </c>
      <c r="L58" s="295" t="s">
        <v>1895</v>
      </c>
      <c r="M58" s="295" t="s">
        <v>2024</v>
      </c>
      <c r="N58" s="356" t="s">
        <v>2107</v>
      </c>
    </row>
    <row r="59" spans="1:14" ht="24">
      <c r="A59" s="59"/>
      <c r="B59" s="60" t="s">
        <v>2108</v>
      </c>
      <c r="C59" s="61" t="s">
        <v>169</v>
      </c>
      <c r="D59" s="61" t="s">
        <v>2109</v>
      </c>
      <c r="E59" s="201" t="s">
        <v>2047</v>
      </c>
      <c r="F59" s="202" t="s">
        <v>1954</v>
      </c>
      <c r="G59" s="203">
        <v>790.9</v>
      </c>
      <c r="H59" s="203">
        <v>790.9</v>
      </c>
      <c r="I59" s="316">
        <v>43019</v>
      </c>
      <c r="J59" s="316">
        <v>43019</v>
      </c>
      <c r="K59" s="355">
        <v>43035</v>
      </c>
      <c r="L59" s="295" t="s">
        <v>1895</v>
      </c>
      <c r="M59" s="295" t="s">
        <v>2024</v>
      </c>
      <c r="N59" s="356" t="s">
        <v>2110</v>
      </c>
    </row>
    <row r="60" spans="1:14" ht="24">
      <c r="A60" s="59"/>
      <c r="B60" s="60" t="s">
        <v>2111</v>
      </c>
      <c r="C60" s="61" t="s">
        <v>169</v>
      </c>
      <c r="D60" s="61" t="s">
        <v>2112</v>
      </c>
      <c r="E60" s="201" t="s">
        <v>2113</v>
      </c>
      <c r="F60" s="202" t="s">
        <v>1954</v>
      </c>
      <c r="G60" s="203">
        <v>362</v>
      </c>
      <c r="H60" s="203">
        <v>362</v>
      </c>
      <c r="I60" s="316">
        <v>42961</v>
      </c>
      <c r="J60" s="316">
        <v>42961</v>
      </c>
      <c r="K60" s="355">
        <v>43035</v>
      </c>
      <c r="L60" s="295" t="s">
        <v>1895</v>
      </c>
      <c r="M60" s="295" t="s">
        <v>2024</v>
      </c>
      <c r="N60" s="356" t="s">
        <v>2114</v>
      </c>
    </row>
    <row r="61" spans="1:14" ht="24">
      <c r="A61" s="59"/>
      <c r="B61" s="296" t="s">
        <v>2115</v>
      </c>
      <c r="C61" s="61" t="s">
        <v>169</v>
      </c>
      <c r="D61" s="61" t="s">
        <v>2116</v>
      </c>
      <c r="E61" s="201" t="s">
        <v>2113</v>
      </c>
      <c r="F61" s="202" t="s">
        <v>1954</v>
      </c>
      <c r="G61" s="203">
        <v>362</v>
      </c>
      <c r="H61" s="203">
        <v>362</v>
      </c>
      <c r="I61" s="316">
        <v>42961</v>
      </c>
      <c r="J61" s="316">
        <v>42961</v>
      </c>
      <c r="K61" s="355">
        <v>43035</v>
      </c>
      <c r="L61" s="295" t="s">
        <v>1895</v>
      </c>
      <c r="M61" s="295" t="s">
        <v>2024</v>
      </c>
      <c r="N61" s="356" t="s">
        <v>2117</v>
      </c>
    </row>
    <row r="62" spans="1:14" ht="24">
      <c r="A62" s="59"/>
      <c r="B62" s="296" t="s">
        <v>2118</v>
      </c>
      <c r="C62" s="61" t="s">
        <v>169</v>
      </c>
      <c r="D62" s="61" t="s">
        <v>2119</v>
      </c>
      <c r="E62" s="201" t="s">
        <v>2113</v>
      </c>
      <c r="F62" s="202" t="s">
        <v>1954</v>
      </c>
      <c r="G62" s="203">
        <v>362</v>
      </c>
      <c r="H62" s="203">
        <v>362</v>
      </c>
      <c r="I62" s="316">
        <v>42961</v>
      </c>
      <c r="J62" s="316">
        <v>42961</v>
      </c>
      <c r="K62" s="355">
        <v>43035</v>
      </c>
      <c r="L62" s="295" t="s">
        <v>1895</v>
      </c>
      <c r="M62" s="295" t="s">
        <v>2024</v>
      </c>
      <c r="N62" s="356" t="s">
        <v>2120</v>
      </c>
    </row>
    <row r="63" spans="1:14" ht="24">
      <c r="A63" s="59"/>
      <c r="B63" s="296" t="s">
        <v>2121</v>
      </c>
      <c r="C63" s="61" t="s">
        <v>169</v>
      </c>
      <c r="D63" s="61" t="s">
        <v>2122</v>
      </c>
      <c r="E63" s="201" t="s">
        <v>2113</v>
      </c>
      <c r="F63" s="202" t="s">
        <v>1954</v>
      </c>
      <c r="G63" s="203">
        <v>362</v>
      </c>
      <c r="H63" s="203">
        <v>362</v>
      </c>
      <c r="I63" s="316">
        <v>42961</v>
      </c>
      <c r="J63" s="316">
        <v>42961</v>
      </c>
      <c r="K63" s="355">
        <v>43035</v>
      </c>
      <c r="L63" s="295" t="s">
        <v>1895</v>
      </c>
      <c r="M63" s="295" t="s">
        <v>2024</v>
      </c>
      <c r="N63" s="356" t="s">
        <v>2123</v>
      </c>
    </row>
    <row r="64" spans="1:14" ht="24">
      <c r="A64" s="59"/>
      <c r="B64" s="296" t="s">
        <v>2124</v>
      </c>
      <c r="C64" s="61" t="s">
        <v>169</v>
      </c>
      <c r="D64" s="61" t="s">
        <v>2125</v>
      </c>
      <c r="E64" s="201" t="s">
        <v>2126</v>
      </c>
      <c r="F64" s="202" t="s">
        <v>1954</v>
      </c>
      <c r="G64" s="203">
        <v>10000</v>
      </c>
      <c r="H64" s="203">
        <v>10000</v>
      </c>
      <c r="I64" s="316">
        <v>43031</v>
      </c>
      <c r="J64" s="316">
        <v>43031</v>
      </c>
      <c r="K64" s="355">
        <v>43038</v>
      </c>
      <c r="L64" s="295" t="s">
        <v>2127</v>
      </c>
      <c r="M64" s="295" t="s">
        <v>2024</v>
      </c>
      <c r="N64" s="356" t="s">
        <v>2128</v>
      </c>
    </row>
    <row r="65" spans="1:14" ht="24">
      <c r="A65" s="59"/>
      <c r="B65" s="296" t="s">
        <v>2129</v>
      </c>
      <c r="C65" s="61" t="s">
        <v>169</v>
      </c>
      <c r="D65" s="61" t="s">
        <v>2130</v>
      </c>
      <c r="E65" s="201" t="s">
        <v>2131</v>
      </c>
      <c r="F65" s="202" t="s">
        <v>1954</v>
      </c>
      <c r="G65" s="203">
        <v>3300</v>
      </c>
      <c r="H65" s="203">
        <v>3300</v>
      </c>
      <c r="I65" s="316">
        <v>43031</v>
      </c>
      <c r="J65" s="316">
        <v>43031</v>
      </c>
      <c r="K65" s="355">
        <v>43038</v>
      </c>
      <c r="L65" s="295" t="s">
        <v>2127</v>
      </c>
      <c r="M65" s="295" t="s">
        <v>2024</v>
      </c>
      <c r="N65" s="356" t="s">
        <v>2132</v>
      </c>
    </row>
    <row r="66" spans="1:14" ht="24">
      <c r="A66" s="59"/>
      <c r="B66" s="296" t="s">
        <v>2133</v>
      </c>
      <c r="C66" s="61" t="s">
        <v>169</v>
      </c>
      <c r="D66" s="61" t="s">
        <v>2134</v>
      </c>
      <c r="E66" s="201" t="s">
        <v>2135</v>
      </c>
      <c r="F66" s="202" t="s">
        <v>1954</v>
      </c>
      <c r="G66" s="203">
        <v>3200</v>
      </c>
      <c r="H66" s="203">
        <v>3200</v>
      </c>
      <c r="I66" s="316">
        <v>43031</v>
      </c>
      <c r="J66" s="316">
        <v>43031</v>
      </c>
      <c r="K66" s="355">
        <v>43038</v>
      </c>
      <c r="L66" s="295" t="s">
        <v>2127</v>
      </c>
      <c r="M66" s="295" t="s">
        <v>2024</v>
      </c>
      <c r="N66" s="356" t="s">
        <v>2136</v>
      </c>
    </row>
    <row r="67" spans="1:14" ht="24">
      <c r="A67" s="59"/>
      <c r="B67" s="296" t="s">
        <v>2137</v>
      </c>
      <c r="C67" s="61" t="s">
        <v>169</v>
      </c>
      <c r="D67" s="61" t="s">
        <v>2138</v>
      </c>
      <c r="E67" s="201" t="s">
        <v>2139</v>
      </c>
      <c r="F67" s="202" t="s">
        <v>1954</v>
      </c>
      <c r="G67" s="203">
        <v>9600</v>
      </c>
      <c r="H67" s="203">
        <v>9600</v>
      </c>
      <c r="I67" s="316">
        <v>43032</v>
      </c>
      <c r="J67" s="316">
        <v>43032</v>
      </c>
      <c r="K67" s="355">
        <v>43038</v>
      </c>
      <c r="L67" s="295" t="s">
        <v>2127</v>
      </c>
      <c r="M67" s="295" t="s">
        <v>2024</v>
      </c>
      <c r="N67" s="356" t="s">
        <v>2140</v>
      </c>
    </row>
    <row r="68" spans="1:14" ht="24">
      <c r="A68" s="59"/>
      <c r="B68" s="296" t="s">
        <v>2141</v>
      </c>
      <c r="C68" s="61" t="s">
        <v>169</v>
      </c>
      <c r="D68" s="61" t="s">
        <v>2142</v>
      </c>
      <c r="E68" s="201" t="s">
        <v>2143</v>
      </c>
      <c r="F68" s="202" t="s">
        <v>1954</v>
      </c>
      <c r="G68" s="203">
        <v>2100</v>
      </c>
      <c r="H68" s="203">
        <v>2100</v>
      </c>
      <c r="I68" s="316">
        <v>43032</v>
      </c>
      <c r="J68" s="316">
        <v>43032</v>
      </c>
      <c r="K68" s="355">
        <v>43038</v>
      </c>
      <c r="L68" s="295" t="s">
        <v>2127</v>
      </c>
      <c r="M68" s="295" t="s">
        <v>2024</v>
      </c>
      <c r="N68" s="356" t="s">
        <v>2144</v>
      </c>
    </row>
    <row r="69" spans="1:14" ht="24">
      <c r="A69" s="59"/>
      <c r="B69" s="296" t="s">
        <v>2145</v>
      </c>
      <c r="C69" s="61" t="s">
        <v>169</v>
      </c>
      <c r="D69" s="61" t="s">
        <v>2146</v>
      </c>
      <c r="E69" s="201" t="s">
        <v>2147</v>
      </c>
      <c r="F69" s="202" t="s">
        <v>1954</v>
      </c>
      <c r="G69" s="203">
        <v>600</v>
      </c>
      <c r="H69" s="203">
        <v>600</v>
      </c>
      <c r="I69" s="316">
        <v>43031</v>
      </c>
      <c r="J69" s="316">
        <v>43031</v>
      </c>
      <c r="K69" s="355">
        <v>43038</v>
      </c>
      <c r="L69" s="295" t="s">
        <v>2127</v>
      </c>
      <c r="M69" s="295" t="s">
        <v>2024</v>
      </c>
      <c r="N69" s="356" t="s">
        <v>2148</v>
      </c>
    </row>
    <row r="70" spans="1:14" ht="24">
      <c r="A70" s="59"/>
      <c r="B70" s="296" t="s">
        <v>2149</v>
      </c>
      <c r="C70" s="61" t="s">
        <v>169</v>
      </c>
      <c r="D70" s="61" t="s">
        <v>2150</v>
      </c>
      <c r="E70" s="201" t="s">
        <v>2151</v>
      </c>
      <c r="F70" s="202" t="s">
        <v>1954</v>
      </c>
      <c r="G70" s="203">
        <v>400</v>
      </c>
      <c r="H70" s="203">
        <v>400</v>
      </c>
      <c r="I70" s="316">
        <v>43031</v>
      </c>
      <c r="J70" s="316">
        <v>43031</v>
      </c>
      <c r="K70" s="355">
        <v>43038</v>
      </c>
      <c r="L70" s="295" t="s">
        <v>2127</v>
      </c>
      <c r="M70" s="295" t="s">
        <v>2024</v>
      </c>
      <c r="N70" s="426" t="s">
        <v>2152</v>
      </c>
    </row>
    <row r="71" spans="1:14" ht="24">
      <c r="A71" s="59"/>
      <c r="B71" s="296" t="s">
        <v>2153</v>
      </c>
      <c r="C71" s="61" t="s">
        <v>169</v>
      </c>
      <c r="D71" s="61" t="s">
        <v>2154</v>
      </c>
      <c r="E71" s="201" t="s">
        <v>2155</v>
      </c>
      <c r="F71" s="202" t="s">
        <v>1954</v>
      </c>
      <c r="G71" s="203">
        <v>4935</v>
      </c>
      <c r="H71" s="203">
        <v>4935</v>
      </c>
      <c r="I71" s="316">
        <v>43027</v>
      </c>
      <c r="J71" s="316">
        <v>43027</v>
      </c>
      <c r="K71" s="355">
        <v>43039</v>
      </c>
      <c r="L71" s="295" t="s">
        <v>2127</v>
      </c>
      <c r="M71" s="295" t="s">
        <v>2024</v>
      </c>
      <c r="N71" s="356" t="s">
        <v>2156</v>
      </c>
    </row>
    <row r="72" spans="1:14" ht="24">
      <c r="A72" s="59"/>
      <c r="B72" s="296" t="s">
        <v>2157</v>
      </c>
      <c r="C72" s="61" t="s">
        <v>169</v>
      </c>
      <c r="D72" s="61" t="s">
        <v>2158</v>
      </c>
      <c r="E72" s="201" t="s">
        <v>2159</v>
      </c>
      <c r="F72" s="202" t="s">
        <v>1954</v>
      </c>
      <c r="G72" s="203">
        <v>235</v>
      </c>
      <c r="H72" s="203">
        <v>235</v>
      </c>
      <c r="I72" s="316">
        <v>43027</v>
      </c>
      <c r="J72" s="316">
        <v>43027</v>
      </c>
      <c r="K72" s="355">
        <v>43039</v>
      </c>
      <c r="L72" s="295" t="s">
        <v>2127</v>
      </c>
      <c r="M72" s="295" t="s">
        <v>2024</v>
      </c>
      <c r="N72" s="426" t="s">
        <v>2160</v>
      </c>
    </row>
    <row r="73" spans="1:14" ht="24">
      <c r="A73" s="59"/>
      <c r="B73" s="296" t="s">
        <v>2161</v>
      </c>
      <c r="C73" s="61" t="s">
        <v>169</v>
      </c>
      <c r="D73" s="61" t="s">
        <v>2162</v>
      </c>
      <c r="E73" s="201" t="s">
        <v>2163</v>
      </c>
      <c r="F73" s="202" t="s">
        <v>1954</v>
      </c>
      <c r="G73" s="203">
        <v>13720</v>
      </c>
      <c r="H73" s="203">
        <v>13720</v>
      </c>
      <c r="I73" s="316">
        <v>43019</v>
      </c>
      <c r="J73" s="316">
        <v>43019</v>
      </c>
      <c r="K73" s="427">
        <v>43039</v>
      </c>
      <c r="L73" s="295" t="s">
        <v>2164</v>
      </c>
      <c r="M73" s="295" t="s">
        <v>2024</v>
      </c>
      <c r="N73" s="356" t="s">
        <v>2165</v>
      </c>
    </row>
    <row r="74" spans="1:14" ht="24">
      <c r="A74" s="59"/>
      <c r="B74" s="296" t="s">
        <v>2166</v>
      </c>
      <c r="C74" s="61" t="s">
        <v>169</v>
      </c>
      <c r="D74" s="61" t="s">
        <v>2167</v>
      </c>
      <c r="E74" s="201" t="s">
        <v>2168</v>
      </c>
      <c r="F74" s="202" t="s">
        <v>1954</v>
      </c>
      <c r="G74" s="203">
        <v>13720</v>
      </c>
      <c r="H74" s="203">
        <v>13720</v>
      </c>
      <c r="I74" s="316">
        <v>43019</v>
      </c>
      <c r="J74" s="316">
        <v>43019</v>
      </c>
      <c r="K74" s="427">
        <v>43039</v>
      </c>
      <c r="L74" s="295" t="s">
        <v>2164</v>
      </c>
      <c r="M74" s="295" t="s">
        <v>2024</v>
      </c>
      <c r="N74" s="356" t="s">
        <v>2169</v>
      </c>
    </row>
    <row r="75" spans="1:14">
      <c r="A75" s="59"/>
      <c r="B75" s="60"/>
      <c r="C75" s="61"/>
      <c r="D75" s="61"/>
      <c r="E75" s="291"/>
      <c r="F75" s="202"/>
      <c r="G75" s="203"/>
      <c r="H75" s="203"/>
      <c r="I75" s="316"/>
      <c r="J75" s="316"/>
      <c r="K75" s="355"/>
      <c r="L75" s="295"/>
      <c r="M75" s="295"/>
      <c r="N75" s="356"/>
    </row>
    <row r="76" spans="1:14">
      <c r="A76" s="59"/>
      <c r="B76" s="60"/>
      <c r="C76" s="61"/>
      <c r="D76" s="61"/>
      <c r="E76" s="291"/>
      <c r="F76" s="202"/>
      <c r="G76" s="203"/>
      <c r="H76" s="203"/>
      <c r="I76" s="316"/>
      <c r="J76" s="316"/>
      <c r="K76" s="355"/>
      <c r="L76" s="295"/>
      <c r="M76" s="295"/>
      <c r="N76" s="356"/>
    </row>
    <row r="77" spans="1:14">
      <c r="A77" s="59"/>
      <c r="B77" s="60"/>
      <c r="C77" s="61"/>
      <c r="D77" s="61"/>
      <c r="E77" s="291"/>
      <c r="F77" s="202"/>
      <c r="G77" s="203"/>
      <c r="H77" s="203"/>
      <c r="I77" s="316"/>
      <c r="J77" s="316"/>
      <c r="K77" s="355"/>
      <c r="L77" s="295"/>
      <c r="M77" s="295"/>
      <c r="N77" s="356"/>
    </row>
    <row r="78" spans="1:14">
      <c r="A78" s="59"/>
      <c r="B78" s="60"/>
      <c r="C78" s="61"/>
      <c r="D78" s="61"/>
      <c r="E78" s="291"/>
      <c r="F78" s="202"/>
      <c r="G78" s="203"/>
      <c r="H78" s="203"/>
      <c r="I78" s="316"/>
      <c r="J78" s="316"/>
      <c r="K78" s="355"/>
      <c r="L78" s="295"/>
      <c r="M78" s="295"/>
      <c r="N78" s="356"/>
    </row>
    <row r="79" spans="1:14">
      <c r="A79" s="59"/>
      <c r="B79" s="60"/>
      <c r="C79" s="61"/>
      <c r="D79" s="61"/>
      <c r="E79" s="291"/>
      <c r="F79" s="202"/>
      <c r="G79" s="203"/>
      <c r="H79" s="203"/>
      <c r="I79" s="316"/>
      <c r="J79" s="316"/>
      <c r="K79" s="355"/>
      <c r="L79" s="295"/>
      <c r="M79" s="295"/>
      <c r="N79" s="356"/>
    </row>
    <row r="80" spans="1:14">
      <c r="A80" s="59"/>
      <c r="B80" s="60"/>
      <c r="C80" s="61"/>
      <c r="D80" s="61"/>
      <c r="E80" s="291"/>
      <c r="F80" s="202"/>
      <c r="G80" s="203"/>
      <c r="H80" s="203"/>
      <c r="I80" s="316"/>
      <c r="J80" s="316"/>
      <c r="K80" s="355"/>
      <c r="L80" s="295"/>
      <c r="M80" s="295"/>
      <c r="N80" s="356"/>
    </row>
    <row r="81" spans="1:34">
      <c r="A81" s="59"/>
      <c r="B81" s="60"/>
      <c r="C81" s="61"/>
      <c r="D81" s="61"/>
      <c r="E81" s="291"/>
      <c r="F81" s="202"/>
      <c r="G81" s="203"/>
      <c r="H81" s="203"/>
      <c r="I81" s="316"/>
      <c r="J81" s="316"/>
      <c r="K81" s="355"/>
      <c r="L81" s="295"/>
      <c r="M81" s="295"/>
      <c r="N81" s="356"/>
    </row>
    <row r="82" spans="1:34">
      <c r="A82" s="59"/>
      <c r="B82" s="60"/>
      <c r="C82" s="61"/>
      <c r="D82" s="61"/>
      <c r="E82" s="291"/>
      <c r="F82" s="202"/>
      <c r="G82" s="203"/>
      <c r="H82" s="203"/>
      <c r="I82" s="316"/>
      <c r="J82" s="316"/>
      <c r="K82" s="355"/>
      <c r="L82" s="295"/>
      <c r="M82" s="295"/>
      <c r="N82" s="356"/>
    </row>
    <row r="83" spans="1:34">
      <c r="A83" s="59"/>
      <c r="B83" s="60"/>
      <c r="C83" s="61"/>
      <c r="D83" s="61"/>
      <c r="E83" s="291"/>
      <c r="F83" s="202"/>
      <c r="G83" s="203"/>
      <c r="H83" s="203"/>
      <c r="I83" s="316"/>
      <c r="J83" s="316"/>
      <c r="K83" s="355"/>
      <c r="L83" s="295"/>
      <c r="M83" s="295"/>
      <c r="N83" s="356"/>
    </row>
    <row r="84" spans="1:34">
      <c r="A84" s="59"/>
      <c r="B84" s="60"/>
      <c r="C84" s="61"/>
      <c r="D84" s="61"/>
      <c r="E84" s="291"/>
      <c r="F84" s="202"/>
      <c r="G84" s="203"/>
      <c r="H84" s="203"/>
      <c r="I84" s="316"/>
      <c r="J84" s="316"/>
      <c r="K84" s="355"/>
      <c r="L84" s="295"/>
      <c r="M84" s="295"/>
      <c r="N84" s="356"/>
    </row>
    <row r="85" spans="1:34">
      <c r="A85" s="59"/>
      <c r="B85" s="60"/>
      <c r="C85" s="61"/>
      <c r="D85" s="61"/>
      <c r="E85" s="291"/>
      <c r="F85" s="202"/>
      <c r="G85" s="203"/>
      <c r="H85" s="203"/>
      <c r="I85" s="316"/>
      <c r="J85" s="316"/>
      <c r="K85" s="355"/>
      <c r="L85" s="295"/>
      <c r="M85" s="295"/>
      <c r="N85" s="356"/>
    </row>
    <row r="86" spans="1:34" ht="14.25">
      <c r="A86" s="51"/>
      <c r="B86" s="51"/>
      <c r="C86" s="44"/>
      <c r="D86" s="56"/>
      <c r="E86" s="56"/>
      <c r="F86" s="81"/>
      <c r="G86" s="283"/>
      <c r="H86" s="283"/>
      <c r="I86" s="57"/>
      <c r="J86" s="34"/>
      <c r="K86" s="298"/>
      <c r="L86" s="34"/>
      <c r="M86" s="81"/>
      <c r="N86" s="31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</row>
    <row r="87" spans="1:34" ht="14.25">
      <c r="A87" s="51"/>
      <c r="B87" s="51"/>
      <c r="C87" s="44"/>
      <c r="D87" s="56"/>
      <c r="E87" s="56"/>
      <c r="F87" s="211"/>
      <c r="G87" s="212"/>
      <c r="H87" s="212"/>
      <c r="I87" s="57"/>
      <c r="J87" s="34"/>
      <c r="K87" s="298"/>
      <c r="L87" s="34"/>
      <c r="M87" s="81"/>
      <c r="N87" s="31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</row>
    <row r="88" spans="1:34">
      <c r="A88" s="57"/>
      <c r="B88" s="57"/>
      <c r="C88" s="56"/>
      <c r="D88" s="56"/>
      <c r="E88" s="56"/>
      <c r="F88" s="56"/>
      <c r="G88" s="185"/>
      <c r="H88" s="185"/>
      <c r="I88" s="57"/>
      <c r="J88" s="57"/>
      <c r="K88" s="285"/>
      <c r="L88" s="57"/>
      <c r="M88" s="186"/>
      <c r="N88" s="354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</row>
    <row r="89" spans="1:34">
      <c r="A89" s="57"/>
      <c r="B89" s="57"/>
      <c r="C89" s="56"/>
      <c r="D89" s="56"/>
      <c r="E89" s="56"/>
      <c r="F89" s="56"/>
      <c r="G89" s="185"/>
      <c r="H89" s="185"/>
      <c r="I89" s="57"/>
      <c r="J89" s="57"/>
      <c r="K89" s="285"/>
      <c r="L89" s="57"/>
      <c r="M89" s="186"/>
      <c r="N89" s="354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</row>
    <row r="90" spans="1:34">
      <c r="A90" s="9" t="s">
        <v>107</v>
      </c>
      <c r="B90" s="9"/>
      <c r="C90" s="56"/>
      <c r="D90" s="56"/>
      <c r="E90" s="56"/>
      <c r="F90" s="56"/>
      <c r="G90" s="185"/>
      <c r="H90" s="185"/>
      <c r="I90" s="57"/>
      <c r="J90" s="57"/>
      <c r="K90" s="285"/>
      <c r="L90" s="57"/>
      <c r="M90" s="186"/>
      <c r="N90" s="354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</row>
    <row r="91" spans="1:34" ht="18.75" customHeight="1">
      <c r="A91" s="225"/>
      <c r="B91" s="225"/>
      <c r="C91" s="358"/>
      <c r="D91" s="358"/>
      <c r="E91" s="358"/>
      <c r="F91" s="220"/>
      <c r="G91" s="218"/>
      <c r="H91" s="218"/>
      <c r="I91" s="299"/>
      <c r="J91" s="300"/>
      <c r="K91" s="219"/>
      <c r="L91" s="359"/>
      <c r="M91" s="359"/>
      <c r="N91" s="359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</row>
    <row r="92" spans="1:34" ht="18.75" customHeight="1">
      <c r="A92" s="225"/>
      <c r="B92" s="225"/>
      <c r="C92" s="358"/>
      <c r="D92" s="358"/>
      <c r="E92" s="361"/>
      <c r="F92" s="220"/>
      <c r="G92" s="218"/>
      <c r="H92" s="218"/>
      <c r="I92" s="404"/>
      <c r="J92" s="300"/>
      <c r="K92" s="219"/>
      <c r="L92" s="359"/>
      <c r="M92" s="359"/>
      <c r="N92" s="359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</row>
    <row r="93" spans="1:34" ht="18.75" customHeight="1">
      <c r="A93" s="363"/>
      <c r="B93" s="225"/>
      <c r="C93" s="358"/>
      <c r="D93" s="365"/>
      <c r="E93" s="365"/>
      <c r="F93" s="366"/>
      <c r="G93" s="367"/>
      <c r="H93" s="367"/>
      <c r="I93" s="416"/>
      <c r="J93" s="416"/>
      <c r="K93" s="219"/>
      <c r="L93" s="359"/>
      <c r="M93" s="359"/>
      <c r="N93" s="359"/>
      <c r="O93" s="370"/>
      <c r="P93" s="370"/>
      <c r="Q93" s="370"/>
      <c r="R93" s="370"/>
      <c r="S93" s="370"/>
      <c r="T93" s="370"/>
      <c r="U93" s="370"/>
      <c r="V93" s="370"/>
      <c r="W93" s="370"/>
      <c r="X93" s="370"/>
      <c r="Y93" s="370"/>
      <c r="Z93" s="370"/>
      <c r="AA93" s="370"/>
      <c r="AB93" s="370"/>
      <c r="AC93" s="370"/>
      <c r="AD93" s="370"/>
      <c r="AE93" s="370"/>
      <c r="AF93" s="370"/>
      <c r="AG93" s="370"/>
      <c r="AH93" s="370"/>
    </row>
    <row r="94" spans="1:34" ht="18.75" customHeight="1">
      <c r="A94" s="371"/>
      <c r="B94" s="225"/>
      <c r="C94" s="358"/>
      <c r="D94" s="373"/>
      <c r="E94" s="373"/>
      <c r="F94" s="374"/>
      <c r="G94" s="375"/>
      <c r="H94" s="375"/>
      <c r="I94" s="417"/>
      <c r="J94" s="376"/>
      <c r="K94" s="219"/>
      <c r="L94" s="359"/>
      <c r="M94" s="359"/>
      <c r="N94" s="359"/>
      <c r="O94" s="370"/>
      <c r="P94" s="370"/>
      <c r="Q94" s="370"/>
      <c r="R94" s="370"/>
      <c r="S94" s="370"/>
      <c r="T94" s="370"/>
      <c r="U94" s="370"/>
      <c r="V94" s="370"/>
      <c r="W94" s="370"/>
      <c r="X94" s="370"/>
      <c r="Y94" s="370"/>
      <c r="Z94" s="370"/>
      <c r="AA94" s="370"/>
      <c r="AB94" s="370"/>
      <c r="AC94" s="370"/>
      <c r="AD94" s="370"/>
      <c r="AE94" s="370"/>
      <c r="AF94" s="370"/>
      <c r="AG94" s="370"/>
      <c r="AH94" s="370"/>
    </row>
    <row r="95" spans="1:34" ht="18.75" customHeight="1">
      <c r="A95" s="363"/>
      <c r="B95" s="225"/>
      <c r="C95" s="358"/>
      <c r="D95" s="365"/>
      <c r="E95" s="365"/>
      <c r="F95" s="366"/>
      <c r="G95" s="367"/>
      <c r="H95" s="367"/>
      <c r="I95" s="418"/>
      <c r="J95" s="418"/>
      <c r="K95" s="219"/>
      <c r="L95" s="359"/>
      <c r="M95" s="359"/>
      <c r="N95" s="359"/>
      <c r="O95" s="370"/>
      <c r="P95" s="370"/>
      <c r="Q95" s="370"/>
      <c r="R95" s="370"/>
      <c r="S95" s="370"/>
      <c r="T95" s="370"/>
      <c r="U95" s="370"/>
      <c r="V95" s="370"/>
      <c r="W95" s="370"/>
      <c r="X95" s="370"/>
      <c r="Y95" s="370"/>
      <c r="Z95" s="370"/>
      <c r="AA95" s="370"/>
      <c r="AB95" s="370"/>
      <c r="AC95" s="370"/>
      <c r="AD95" s="370"/>
      <c r="AE95" s="370"/>
      <c r="AF95" s="370"/>
      <c r="AG95" s="370"/>
      <c r="AH95" s="370"/>
    </row>
    <row r="96" spans="1:34" ht="18.75" customHeight="1">
      <c r="A96" s="225"/>
      <c r="B96" s="71"/>
      <c r="C96" s="358"/>
      <c r="D96" s="358"/>
      <c r="E96" s="358"/>
      <c r="F96" s="220"/>
      <c r="G96" s="218"/>
      <c r="H96" s="218"/>
      <c r="I96" s="299"/>
      <c r="J96" s="405"/>
      <c r="K96" s="219"/>
      <c r="L96" s="359"/>
      <c r="M96" s="359"/>
      <c r="N96" s="359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</row>
    <row r="97" spans="1:34" ht="18.75" customHeight="1">
      <c r="A97" s="371"/>
      <c r="B97" s="71"/>
      <c r="C97" s="358"/>
      <c r="D97" s="373"/>
      <c r="E97" s="373"/>
      <c r="F97" s="374"/>
      <c r="G97" s="375"/>
      <c r="H97" s="375"/>
      <c r="I97" s="376"/>
      <c r="J97" s="376"/>
      <c r="K97" s="219"/>
      <c r="L97" s="359"/>
      <c r="M97" s="359"/>
      <c r="N97" s="359"/>
      <c r="O97" s="370"/>
      <c r="P97" s="370"/>
      <c r="Q97" s="370"/>
      <c r="R97" s="370"/>
      <c r="S97" s="370"/>
      <c r="T97" s="370"/>
      <c r="U97" s="370"/>
      <c r="V97" s="370"/>
      <c r="W97" s="370"/>
      <c r="X97" s="370"/>
      <c r="Y97" s="370"/>
      <c r="Z97" s="370"/>
      <c r="AA97" s="370"/>
      <c r="AB97" s="370"/>
      <c r="AC97" s="370"/>
      <c r="AD97" s="370"/>
      <c r="AE97" s="370"/>
      <c r="AF97" s="370"/>
      <c r="AG97" s="370"/>
      <c r="AH97" s="370"/>
    </row>
    <row r="98" spans="1:34" ht="18.75" customHeight="1">
      <c r="A98" s="225"/>
      <c r="B98" s="225"/>
      <c r="C98" s="358"/>
      <c r="D98" s="358"/>
      <c r="E98" s="358"/>
      <c r="F98" s="220"/>
      <c r="G98" s="218"/>
      <c r="H98" s="218"/>
      <c r="I98" s="299"/>
      <c r="J98" s="300"/>
      <c r="K98" s="219"/>
      <c r="L98" s="359"/>
      <c r="M98" s="359"/>
      <c r="N98" s="359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</row>
    <row r="99" spans="1:34" ht="18.75" customHeight="1">
      <c r="A99" s="225"/>
      <c r="B99" s="225"/>
      <c r="C99" s="358"/>
      <c r="D99" s="358"/>
      <c r="E99" s="358"/>
      <c r="F99" s="220"/>
      <c r="G99" s="218"/>
      <c r="H99" s="218"/>
      <c r="I99" s="299"/>
      <c r="J99" s="300"/>
      <c r="K99" s="219"/>
      <c r="L99" s="359"/>
      <c r="M99" s="359"/>
      <c r="N99" s="359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</row>
    <row r="100" spans="1:34" ht="18.75" customHeight="1">
      <c r="A100" s="225"/>
      <c r="B100" s="225"/>
      <c r="C100" s="358"/>
      <c r="D100" s="358"/>
      <c r="E100" s="358"/>
      <c r="F100" s="220"/>
      <c r="G100" s="218"/>
      <c r="H100" s="218"/>
      <c r="I100" s="299"/>
      <c r="J100" s="300"/>
      <c r="K100" s="219"/>
      <c r="L100" s="359"/>
      <c r="M100" s="359"/>
      <c r="N100" s="359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</row>
    <row r="101" spans="1:34" ht="18.75" customHeight="1">
      <c r="A101" s="363"/>
      <c r="B101" s="364"/>
      <c r="C101" s="365"/>
      <c r="D101" s="365"/>
      <c r="E101" s="365"/>
      <c r="F101" s="366"/>
      <c r="G101" s="367"/>
      <c r="H101" s="367"/>
      <c r="I101" s="368"/>
      <c r="J101" s="368"/>
      <c r="K101" s="369"/>
      <c r="L101" s="360"/>
      <c r="M101" s="359"/>
      <c r="N101" s="359"/>
      <c r="O101" s="370"/>
      <c r="P101" s="370"/>
      <c r="Q101" s="370"/>
      <c r="R101" s="370"/>
      <c r="S101" s="370"/>
      <c r="T101" s="370"/>
      <c r="U101" s="370"/>
      <c r="V101" s="370"/>
      <c r="W101" s="370"/>
      <c r="X101" s="370"/>
      <c r="Y101" s="370"/>
      <c r="Z101" s="370"/>
      <c r="AA101" s="370"/>
      <c r="AB101" s="370"/>
      <c r="AC101" s="370"/>
      <c r="AD101" s="370"/>
      <c r="AE101" s="370"/>
      <c r="AF101" s="370"/>
      <c r="AG101" s="370"/>
    </row>
    <row r="102" spans="1:34" ht="18.75" customHeight="1">
      <c r="A102" s="371"/>
      <c r="B102" s="372"/>
      <c r="C102" s="373"/>
      <c r="D102" s="373"/>
      <c r="E102" s="373"/>
      <c r="F102" s="374"/>
      <c r="G102" s="375"/>
      <c r="H102" s="375"/>
      <c r="I102" s="376"/>
      <c r="J102" s="376"/>
      <c r="K102" s="377"/>
      <c r="L102" s="360"/>
      <c r="M102" s="359"/>
      <c r="N102" s="359"/>
      <c r="O102" s="370"/>
      <c r="P102" s="370"/>
      <c r="Q102" s="370"/>
      <c r="R102" s="370"/>
      <c r="S102" s="370"/>
      <c r="T102" s="370"/>
      <c r="U102" s="370"/>
      <c r="V102" s="370"/>
      <c r="W102" s="370"/>
      <c r="X102" s="370"/>
      <c r="Y102" s="370"/>
      <c r="Z102" s="370"/>
      <c r="AA102" s="370"/>
      <c r="AB102" s="370"/>
      <c r="AC102" s="370"/>
      <c r="AD102" s="370"/>
      <c r="AE102" s="370"/>
      <c r="AF102" s="370"/>
      <c r="AG102" s="370"/>
    </row>
    <row r="103" spans="1:34" ht="18.75" customHeight="1">
      <c r="A103" s="363"/>
      <c r="B103" s="364"/>
      <c r="C103" s="365"/>
      <c r="D103" s="365"/>
      <c r="E103" s="365"/>
      <c r="F103" s="366"/>
      <c r="G103" s="367"/>
      <c r="H103" s="367"/>
      <c r="I103" s="368"/>
      <c r="J103" s="368"/>
      <c r="K103" s="378"/>
      <c r="L103" s="360"/>
      <c r="M103" s="359"/>
      <c r="N103" s="359"/>
      <c r="O103" s="370"/>
      <c r="P103" s="370"/>
      <c r="Q103" s="370"/>
      <c r="R103" s="370"/>
      <c r="S103" s="370"/>
      <c r="T103" s="370"/>
      <c r="U103" s="370"/>
      <c r="V103" s="370"/>
      <c r="W103" s="370"/>
      <c r="X103" s="370"/>
      <c r="Y103" s="370"/>
      <c r="Z103" s="370"/>
      <c r="AA103" s="370"/>
      <c r="AB103" s="370"/>
      <c r="AC103" s="370"/>
      <c r="AD103" s="370"/>
      <c r="AE103" s="370"/>
      <c r="AF103" s="370"/>
      <c r="AG103" s="370"/>
    </row>
    <row r="104" spans="1:34" ht="18.75" customHeight="1">
      <c r="A104" s="225"/>
      <c r="B104" s="225"/>
      <c r="C104" s="358"/>
      <c r="D104" s="358"/>
      <c r="E104" s="358"/>
      <c r="F104" s="358"/>
      <c r="G104" s="218"/>
      <c r="H104" s="218"/>
      <c r="I104" s="362"/>
      <c r="J104" s="379"/>
      <c r="K104" s="219"/>
      <c r="L104" s="359"/>
      <c r="M104" s="359"/>
      <c r="N104" s="359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</row>
    <row r="105" spans="1:34" ht="18.75" customHeight="1">
      <c r="A105" s="225"/>
      <c r="B105" s="225"/>
      <c r="C105" s="358"/>
      <c r="D105" s="358"/>
      <c r="E105" s="358"/>
      <c r="F105" s="220"/>
      <c r="G105" s="218"/>
      <c r="H105" s="218"/>
      <c r="I105" s="299"/>
      <c r="J105" s="379"/>
      <c r="K105" s="219"/>
      <c r="L105" s="359"/>
      <c r="M105" s="359"/>
      <c r="N105" s="359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</row>
    <row r="106" spans="1:34" ht="18.75" customHeight="1">
      <c r="A106" s="225"/>
      <c r="B106" s="225"/>
      <c r="C106" s="358"/>
      <c r="D106" s="358"/>
      <c r="E106" s="358"/>
      <c r="F106" s="220"/>
      <c r="G106" s="218"/>
      <c r="H106" s="218"/>
      <c r="I106" s="299"/>
      <c r="J106" s="300"/>
      <c r="K106" s="219"/>
      <c r="L106" s="359"/>
      <c r="M106" s="359"/>
      <c r="N106" s="359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</row>
    <row r="107" spans="1:34" ht="18.75" customHeight="1">
      <c r="A107" s="225"/>
      <c r="B107" s="225"/>
      <c r="C107" s="358"/>
      <c r="D107" s="358"/>
      <c r="E107" s="358"/>
      <c r="F107" s="220"/>
      <c r="G107" s="218"/>
      <c r="H107" s="218"/>
      <c r="I107" s="299"/>
      <c r="J107" s="300"/>
      <c r="K107" s="219"/>
      <c r="L107" s="359"/>
      <c r="M107" s="359"/>
      <c r="N107" s="359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</row>
    <row r="108" spans="1:34" ht="18.75" customHeight="1">
      <c r="A108" s="225"/>
      <c r="B108" s="364"/>
      <c r="C108" s="358"/>
      <c r="D108" s="358"/>
      <c r="E108" s="361"/>
      <c r="F108" s="220"/>
      <c r="G108" s="218"/>
      <c r="H108" s="218"/>
      <c r="I108" s="299"/>
      <c r="J108" s="300"/>
      <c r="K108" s="219"/>
      <c r="L108" s="359"/>
      <c r="M108" s="359"/>
      <c r="N108" s="359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</row>
    <row r="109" spans="1:34" ht="18.75" customHeight="1">
      <c r="A109" s="225"/>
      <c r="B109" s="225"/>
      <c r="C109" s="358"/>
      <c r="D109" s="358"/>
      <c r="E109" s="358"/>
      <c r="F109" s="220"/>
      <c r="G109" s="218"/>
      <c r="H109" s="218"/>
      <c r="I109" s="299"/>
      <c r="J109" s="300"/>
      <c r="K109" s="219"/>
      <c r="L109" s="359"/>
      <c r="M109" s="359"/>
      <c r="N109" s="359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</row>
    <row r="110" spans="1:34" ht="18.75" customHeight="1">
      <c r="A110" s="225"/>
      <c r="B110" s="225"/>
      <c r="C110" s="358"/>
      <c r="D110" s="358"/>
      <c r="E110" s="358"/>
      <c r="F110" s="220"/>
      <c r="G110" s="218"/>
      <c r="H110" s="218"/>
      <c r="I110" s="299"/>
      <c r="J110" s="300"/>
      <c r="K110" s="219"/>
      <c r="L110" s="359"/>
      <c r="M110" s="359"/>
      <c r="N110" s="359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</row>
    <row r="111" spans="1:34" ht="18.75" customHeight="1">
      <c r="A111" s="225"/>
      <c r="B111" s="225"/>
      <c r="C111" s="358"/>
      <c r="D111" s="358"/>
      <c r="E111" s="358"/>
      <c r="F111" s="220"/>
      <c r="G111" s="218"/>
      <c r="H111" s="218"/>
      <c r="I111" s="299"/>
      <c r="J111" s="300"/>
      <c r="K111" s="219"/>
      <c r="L111" s="359"/>
      <c r="M111" s="359"/>
      <c r="N111" s="359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</row>
    <row r="112" spans="1:34" ht="18.75" customHeight="1">
      <c r="A112" s="225"/>
      <c r="B112" s="225"/>
      <c r="C112" s="380"/>
      <c r="D112" s="358"/>
      <c r="E112" s="358"/>
      <c r="F112" s="220"/>
      <c r="G112" s="218"/>
      <c r="H112" s="218"/>
      <c r="I112" s="299"/>
      <c r="J112" s="300"/>
      <c r="K112" s="219"/>
      <c r="L112" s="359"/>
      <c r="M112" s="359"/>
      <c r="N112" s="359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</row>
    <row r="113" spans="1:34" ht="18.75" customHeight="1">
      <c r="A113" s="225"/>
      <c r="B113" s="225"/>
      <c r="C113" s="380"/>
      <c r="D113" s="358"/>
      <c r="E113" s="358"/>
      <c r="F113" s="220"/>
      <c r="G113" s="218"/>
      <c r="H113" s="218"/>
      <c r="I113" s="299"/>
      <c r="J113" s="300"/>
      <c r="K113" s="219"/>
      <c r="L113" s="359"/>
      <c r="M113" s="359"/>
      <c r="N113" s="359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</row>
    <row r="114" spans="1:34" ht="18.75" customHeight="1">
      <c r="A114" s="225"/>
      <c r="B114" s="225"/>
      <c r="C114" s="380"/>
      <c r="D114" s="358"/>
      <c r="E114" s="358"/>
      <c r="F114" s="220"/>
      <c r="G114" s="218"/>
      <c r="H114" s="218"/>
      <c r="I114" s="299"/>
      <c r="J114" s="300"/>
      <c r="K114" s="219"/>
      <c r="L114" s="359"/>
      <c r="M114" s="359"/>
      <c r="N114" s="359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</row>
    <row r="115" spans="1:34" ht="18.75" customHeight="1">
      <c r="A115" s="225"/>
      <c r="B115" s="225"/>
      <c r="C115" s="380"/>
      <c r="D115" s="358"/>
      <c r="E115" s="358"/>
      <c r="F115" s="220"/>
      <c r="G115" s="218"/>
      <c r="H115" s="218"/>
      <c r="I115" s="299"/>
      <c r="J115" s="300"/>
      <c r="K115" s="219"/>
      <c r="L115" s="359"/>
      <c r="M115" s="359"/>
      <c r="N115" s="359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</row>
    <row r="116" spans="1:34" ht="18.75" customHeight="1">
      <c r="A116" s="225"/>
      <c r="B116" s="225"/>
      <c r="C116" s="380"/>
      <c r="D116" s="358"/>
      <c r="E116" s="358"/>
      <c r="F116" s="220"/>
      <c r="G116" s="218"/>
      <c r="H116" s="218"/>
      <c r="I116" s="299"/>
      <c r="J116" s="300"/>
      <c r="K116" s="219"/>
      <c r="L116" s="359"/>
      <c r="M116" s="359"/>
      <c r="N116" s="359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</row>
    <row r="117" spans="1:34" ht="18.75" customHeight="1">
      <c r="A117" s="225"/>
      <c r="B117" s="225"/>
      <c r="C117" s="380"/>
      <c r="D117" s="358"/>
      <c r="E117" s="358"/>
      <c r="F117" s="220"/>
      <c r="G117" s="218"/>
      <c r="H117" s="218"/>
      <c r="I117" s="299"/>
      <c r="J117" s="300"/>
      <c r="K117" s="219"/>
      <c r="L117" s="359"/>
      <c r="M117" s="359"/>
      <c r="N117" s="359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</row>
    <row r="118" spans="1:34" ht="18.75" customHeight="1">
      <c r="A118" s="225"/>
      <c r="B118" s="225"/>
      <c r="C118" s="380"/>
      <c r="D118" s="358"/>
      <c r="E118" s="358"/>
      <c r="F118" s="220"/>
      <c r="G118" s="218"/>
      <c r="H118" s="218"/>
      <c r="I118" s="299"/>
      <c r="J118" s="300"/>
      <c r="K118" s="219"/>
      <c r="L118" s="359"/>
      <c r="M118" s="359"/>
      <c r="N118" s="359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</row>
    <row r="119" spans="1:34" ht="18.75" customHeight="1">
      <c r="A119" s="225"/>
      <c r="B119" s="225"/>
      <c r="C119" s="380"/>
      <c r="D119" s="358"/>
      <c r="E119" s="358"/>
      <c r="F119" s="220"/>
      <c r="G119" s="218"/>
      <c r="H119" s="218"/>
      <c r="I119" s="299"/>
      <c r="J119" s="379"/>
      <c r="K119" s="219"/>
      <c r="L119" s="359"/>
      <c r="M119" s="359"/>
      <c r="N119" s="359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</row>
    <row r="120" spans="1:34" ht="18.75" customHeight="1">
      <c r="A120" s="225"/>
      <c r="B120" s="225"/>
      <c r="C120" s="380"/>
      <c r="D120" s="72"/>
      <c r="E120" s="72"/>
      <c r="F120" s="220"/>
      <c r="G120" s="218"/>
      <c r="H120" s="218"/>
      <c r="I120" s="299"/>
      <c r="J120" s="300"/>
      <c r="K120" s="303"/>
      <c r="L120" s="221"/>
      <c r="M120" s="359"/>
      <c r="N120" s="359"/>
    </row>
    <row r="121" spans="1:34" ht="18.75" customHeight="1">
      <c r="A121" s="225"/>
      <c r="B121" s="71"/>
      <c r="C121" s="72"/>
      <c r="D121" s="72"/>
      <c r="E121" s="72"/>
      <c r="F121" s="220"/>
      <c r="G121" s="218"/>
      <c r="H121" s="218"/>
      <c r="I121" s="299"/>
      <c r="J121" s="300"/>
      <c r="K121" s="303"/>
      <c r="L121" s="221"/>
      <c r="M121" s="221"/>
      <c r="N121" s="359"/>
    </row>
    <row r="122" spans="1:34" ht="18.75" customHeight="1">
      <c r="A122" s="225"/>
      <c r="B122" s="71"/>
      <c r="C122" s="72"/>
      <c r="D122" s="72"/>
      <c r="E122" s="72"/>
      <c r="F122" s="220"/>
      <c r="G122" s="218"/>
      <c r="H122" s="218"/>
      <c r="I122" s="299"/>
      <c r="J122" s="300"/>
      <c r="K122" s="303"/>
      <c r="L122" s="221"/>
      <c r="M122" s="221"/>
      <c r="N122" s="359"/>
    </row>
    <row r="123" spans="1:34" ht="18.75" customHeight="1">
      <c r="A123" s="227"/>
      <c r="B123" s="225"/>
      <c r="C123" s="216"/>
      <c r="D123" s="72"/>
      <c r="E123" s="72"/>
      <c r="F123" s="220"/>
      <c r="G123" s="218"/>
      <c r="H123" s="218"/>
      <c r="I123" s="299"/>
      <c r="J123" s="300"/>
      <c r="K123" s="219"/>
      <c r="L123" s="221"/>
      <c r="M123" s="221"/>
      <c r="N123" s="359"/>
    </row>
    <row r="124" spans="1:34" ht="18.75" customHeight="1">
      <c r="A124" s="227"/>
      <c r="B124" s="225"/>
      <c r="C124" s="216"/>
      <c r="D124" s="72"/>
      <c r="E124" s="72"/>
      <c r="F124" s="220"/>
      <c r="G124" s="218"/>
      <c r="H124" s="218"/>
      <c r="I124" s="299"/>
      <c r="J124" s="300"/>
      <c r="K124" s="219"/>
      <c r="L124" s="77"/>
      <c r="M124" s="221"/>
      <c r="N124" s="359"/>
    </row>
    <row r="125" spans="1:34" ht="18.75" customHeight="1">
      <c r="A125" s="227"/>
      <c r="B125" s="225"/>
      <c r="C125" s="216"/>
      <c r="D125" s="72"/>
      <c r="E125" s="72"/>
      <c r="F125" s="220"/>
      <c r="G125" s="218"/>
      <c r="H125" s="218"/>
      <c r="I125" s="299"/>
      <c r="J125" s="300"/>
      <c r="K125" s="219"/>
      <c r="L125" s="77"/>
      <c r="M125" s="221"/>
      <c r="N125" s="359"/>
    </row>
    <row r="126" spans="1:34" ht="18.75" customHeight="1">
      <c r="A126" s="227"/>
      <c r="B126" s="225"/>
      <c r="C126" s="216"/>
      <c r="D126" s="72"/>
      <c r="E126" s="72"/>
      <c r="F126" s="220"/>
      <c r="G126" s="218"/>
      <c r="H126" s="218"/>
      <c r="I126" s="299"/>
      <c r="J126" s="300"/>
      <c r="K126" s="219"/>
      <c r="L126" s="77"/>
      <c r="M126" s="221"/>
      <c r="N126" s="359"/>
    </row>
    <row r="127" spans="1:34" ht="14.25">
      <c r="A127" s="43"/>
      <c r="B127" s="34"/>
      <c r="C127" s="34"/>
      <c r="D127" s="209"/>
      <c r="E127" s="34"/>
      <c r="F127" s="209"/>
      <c r="G127" s="210"/>
      <c r="H127" s="210"/>
      <c r="I127" s="34"/>
      <c r="J127" s="34"/>
      <c r="K127" s="298"/>
      <c r="L127" s="34"/>
      <c r="M127" s="209"/>
      <c r="N127" s="29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</row>
    <row r="128" spans="1:34">
      <c r="A128" s="57"/>
      <c r="B128" s="10"/>
      <c r="C128" s="10"/>
      <c r="D128" s="56"/>
      <c r="E128" s="56"/>
      <c r="F128" s="211"/>
      <c r="G128" s="228">
        <f>SUM(G91:G127)</f>
        <v>0</v>
      </c>
      <c r="H128" s="228">
        <f>SUM(H91:H127)</f>
        <v>0</v>
      </c>
      <c r="I128" s="57"/>
      <c r="J128" s="81"/>
      <c r="K128" s="3"/>
      <c r="L128" s="3"/>
      <c r="M128" s="81"/>
      <c r="N128" s="31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</row>
    <row r="129" spans="1:34">
      <c r="A129" s="57"/>
      <c r="B129" s="57"/>
      <c r="C129" s="56"/>
      <c r="D129" s="56"/>
      <c r="E129" s="56"/>
      <c r="F129" s="56"/>
      <c r="G129" s="185"/>
      <c r="H129" s="185"/>
      <c r="I129" s="57"/>
      <c r="J129" s="57"/>
      <c r="K129" s="285"/>
      <c r="L129" s="57"/>
      <c r="M129" s="186"/>
      <c r="N129" s="354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</row>
    <row r="130" spans="1:34">
      <c r="A130" s="57"/>
      <c r="B130" s="57"/>
      <c r="C130" s="57"/>
      <c r="D130" s="56"/>
      <c r="E130" s="56"/>
      <c r="F130" s="56"/>
      <c r="G130" s="185"/>
      <c r="H130" s="185"/>
      <c r="I130" s="57"/>
      <c r="J130" s="57"/>
      <c r="K130" s="285"/>
      <c r="L130" s="57"/>
      <c r="M130" s="186"/>
      <c r="N130" s="354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</row>
    <row r="131" spans="1:34">
      <c r="A131" s="7" t="s">
        <v>124</v>
      </c>
      <c r="B131" s="7"/>
      <c r="C131" s="7"/>
      <c r="D131" s="7"/>
      <c r="E131" s="56"/>
      <c r="F131" s="56"/>
      <c r="G131" s="185"/>
      <c r="H131" s="185"/>
      <c r="I131" s="57"/>
      <c r="J131" s="57"/>
      <c r="K131" s="285"/>
      <c r="L131" s="57"/>
      <c r="M131" s="186"/>
      <c r="N131" s="354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</row>
    <row r="132" spans="1:34" ht="24">
      <c r="A132" s="240"/>
      <c r="B132" s="387" t="s">
        <v>2170</v>
      </c>
      <c r="C132" s="307" t="s">
        <v>2171</v>
      </c>
      <c r="D132" s="240" t="s">
        <v>2172</v>
      </c>
      <c r="E132" s="241" t="s">
        <v>2173</v>
      </c>
      <c r="F132" s="242">
        <v>42979</v>
      </c>
      <c r="G132" s="243">
        <v>1990</v>
      </c>
      <c r="H132" s="243">
        <v>1990</v>
      </c>
      <c r="I132" s="305">
        <v>43007</v>
      </c>
      <c r="J132" s="305">
        <v>42999</v>
      </c>
      <c r="K132" s="244">
        <v>43014</v>
      </c>
      <c r="L132" s="245" t="s">
        <v>1871</v>
      </c>
      <c r="M132" s="309" t="s">
        <v>2024</v>
      </c>
      <c r="N132" s="308" t="s">
        <v>2174</v>
      </c>
    </row>
    <row r="133" spans="1:34" ht="14.25">
      <c r="A133" s="83"/>
      <c r="B133" s="240"/>
      <c r="C133" s="419"/>
      <c r="D133" s="420"/>
      <c r="E133" s="321"/>
      <c r="F133" s="421"/>
      <c r="G133" s="235"/>
      <c r="H133" s="235"/>
      <c r="I133" s="88"/>
      <c r="J133" s="236"/>
      <c r="K133" s="236"/>
      <c r="L133" s="309"/>
      <c r="M133" s="308"/>
      <c r="N133" s="308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/>
      <c r="AH133" s="152"/>
    </row>
    <row r="134" spans="1:34" ht="14.25">
      <c r="A134" s="241"/>
      <c r="B134" s="83"/>
      <c r="C134" s="84"/>
      <c r="D134" s="241"/>
      <c r="E134" s="241"/>
      <c r="F134" s="242"/>
      <c r="G134" s="243"/>
      <c r="H134" s="243"/>
      <c r="I134" s="244"/>
      <c r="J134" s="244"/>
      <c r="K134" s="244"/>
      <c r="L134" s="309"/>
      <c r="M134" s="309"/>
      <c r="N134" s="308"/>
      <c r="O134" s="298"/>
      <c r="P134" s="298"/>
      <c r="Q134" s="298"/>
      <c r="R134" s="298"/>
      <c r="S134" s="298"/>
      <c r="T134" s="298"/>
      <c r="U134" s="298"/>
      <c r="V134" s="298"/>
      <c r="W134" s="298"/>
      <c r="X134" s="298"/>
      <c r="Y134" s="298"/>
      <c r="Z134" s="298"/>
      <c r="AA134" s="298"/>
      <c r="AB134" s="298"/>
      <c r="AC134" s="298"/>
      <c r="AD134" s="298"/>
      <c r="AE134" s="298"/>
      <c r="AF134" s="298"/>
      <c r="AG134" s="298"/>
    </row>
    <row r="135" spans="1:34" ht="14.25">
      <c r="A135" s="83"/>
      <c r="B135" s="83"/>
      <c r="C135" s="84"/>
      <c r="D135" s="84"/>
      <c r="E135" s="307"/>
      <c r="F135" s="239"/>
      <c r="G135" s="235"/>
      <c r="H135" s="235"/>
      <c r="I135" s="88"/>
      <c r="J135" s="236"/>
      <c r="K135" s="236"/>
      <c r="L135" s="245"/>
      <c r="M135" s="89"/>
      <c r="N135" s="308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/>
      <c r="AH135" s="392"/>
    </row>
    <row r="136" spans="1:34">
      <c r="A136" s="240"/>
      <c r="B136" s="83"/>
      <c r="C136" s="84"/>
      <c r="D136" s="240"/>
      <c r="E136" s="241"/>
      <c r="F136" s="239"/>
      <c r="G136" s="235"/>
      <c r="H136" s="235"/>
      <c r="I136" s="88"/>
      <c r="J136" s="236"/>
      <c r="K136" s="236"/>
      <c r="L136" s="245"/>
      <c r="M136" s="89"/>
      <c r="N136" s="308"/>
    </row>
    <row r="137" spans="1:34">
      <c r="A137" s="233"/>
      <c r="B137" s="240"/>
      <c r="C137" s="240"/>
      <c r="D137" s="406"/>
      <c r="E137" s="84"/>
      <c r="F137" s="239"/>
      <c r="G137" s="235"/>
      <c r="H137" s="235"/>
      <c r="I137" s="88"/>
      <c r="J137" s="236"/>
      <c r="K137" s="236"/>
      <c r="L137" s="309"/>
      <c r="M137" s="309"/>
      <c r="N137" s="308"/>
    </row>
    <row r="138" spans="1:34">
      <c r="A138" s="83"/>
      <c r="B138" s="240"/>
      <c r="C138" s="240"/>
      <c r="D138" s="84"/>
      <c r="E138" s="85"/>
      <c r="F138" s="239"/>
      <c r="G138" s="320"/>
      <c r="H138" s="320"/>
      <c r="I138" s="306"/>
      <c r="J138" s="88"/>
      <c r="K138" s="236"/>
      <c r="L138" s="89"/>
      <c r="M138" s="89"/>
      <c r="N138" s="308"/>
    </row>
    <row r="139" spans="1:34">
      <c r="A139" s="240"/>
      <c r="B139" s="240"/>
      <c r="C139" s="240"/>
      <c r="D139" s="240"/>
      <c r="E139" s="241"/>
      <c r="F139" s="242"/>
      <c r="G139" s="327"/>
      <c r="H139" s="327"/>
      <c r="I139" s="305"/>
      <c r="J139" s="305"/>
      <c r="K139" s="244"/>
      <c r="L139" s="89"/>
      <c r="M139" s="89"/>
      <c r="N139" s="308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</row>
    <row r="140" spans="1:34">
      <c r="A140" s="83"/>
      <c r="B140" s="83"/>
      <c r="C140" s="84"/>
      <c r="D140" s="84"/>
      <c r="E140" s="85"/>
      <c r="F140" s="239"/>
      <c r="G140" s="320"/>
      <c r="H140" s="320"/>
      <c r="I140" s="88"/>
      <c r="J140" s="88"/>
      <c r="K140" s="236"/>
      <c r="L140" s="89"/>
      <c r="M140" s="89"/>
      <c r="N140" s="308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</row>
    <row r="141" spans="1:34">
      <c r="A141" s="83"/>
      <c r="B141" s="83"/>
      <c r="C141" s="84"/>
      <c r="D141" s="84"/>
      <c r="E141" s="307"/>
      <c r="F141" s="239"/>
      <c r="G141" s="320"/>
      <c r="H141" s="320"/>
      <c r="I141" s="88"/>
      <c r="J141" s="143"/>
      <c r="K141" s="236"/>
      <c r="L141" s="308"/>
      <c r="M141" s="89"/>
      <c r="N141" s="308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</row>
    <row r="142" spans="1:34">
      <c r="A142" s="83"/>
      <c r="B142" s="83"/>
      <c r="C142" s="84"/>
      <c r="D142" s="84"/>
      <c r="E142" s="307"/>
      <c r="F142" s="239"/>
      <c r="G142" s="320"/>
      <c r="H142" s="320"/>
      <c r="I142" s="88"/>
      <c r="J142" s="143"/>
      <c r="K142" s="236"/>
      <c r="L142" s="309"/>
      <c r="M142" s="89"/>
      <c r="N142" s="308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</row>
    <row r="143" spans="1:34">
      <c r="A143" s="57"/>
      <c r="B143" s="57"/>
      <c r="C143" s="56"/>
      <c r="D143" s="56"/>
      <c r="E143" s="56"/>
      <c r="F143" s="310"/>
      <c r="G143" s="328"/>
      <c r="H143" s="328"/>
      <c r="I143" s="57"/>
      <c r="J143" s="57"/>
      <c r="K143" s="285"/>
      <c r="L143" s="57"/>
      <c r="M143" s="186"/>
      <c r="N143" s="354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</row>
    <row r="144" spans="1:34">
      <c r="A144" s="57"/>
      <c r="B144" s="57"/>
      <c r="C144" s="56"/>
      <c r="D144" s="56"/>
      <c r="E144" s="56"/>
      <c r="F144" s="247"/>
      <c r="G144" s="329">
        <f>SUM(G132:G142)</f>
        <v>1990</v>
      </c>
      <c r="H144" s="329">
        <f>SUM(H132:H142)</f>
        <v>1990</v>
      </c>
      <c r="I144" s="57"/>
      <c r="J144" s="57"/>
      <c r="K144" s="285"/>
      <c r="L144" s="57"/>
      <c r="M144" s="186"/>
      <c r="N144" s="354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</row>
    <row r="145" spans="1:34">
      <c r="A145" s="51"/>
      <c r="B145" s="51"/>
      <c r="C145" s="51"/>
      <c r="D145" s="81"/>
      <c r="E145" s="44"/>
      <c r="F145" s="246"/>
      <c r="G145" s="179"/>
      <c r="H145" s="179"/>
      <c r="I145" s="43"/>
      <c r="J145" s="81"/>
      <c r="K145" s="311"/>
      <c r="L145" s="81"/>
      <c r="M145" s="81"/>
      <c r="N145" s="31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</row>
    <row r="146" spans="1:34">
      <c r="A146" s="51"/>
      <c r="B146" s="51"/>
      <c r="C146" s="51"/>
      <c r="D146" s="81"/>
      <c r="E146" s="44"/>
      <c r="F146" s="246"/>
      <c r="G146" s="179"/>
      <c r="H146" s="179"/>
      <c r="I146" s="43"/>
      <c r="J146" s="81"/>
      <c r="K146" s="311"/>
      <c r="L146" s="81"/>
      <c r="M146" s="81"/>
      <c r="N146" s="31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</row>
    <row r="147" spans="1:34">
      <c r="A147" s="6" t="s">
        <v>145</v>
      </c>
      <c r="B147" s="6"/>
      <c r="C147" s="6"/>
      <c r="D147" s="81"/>
      <c r="E147" s="44"/>
      <c r="F147" s="246"/>
      <c r="G147" s="179"/>
      <c r="H147" s="179"/>
      <c r="I147" s="43"/>
      <c r="J147" s="81"/>
      <c r="K147" s="311"/>
      <c r="L147" s="81"/>
      <c r="M147" s="81"/>
      <c r="N147" s="31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</row>
    <row r="148" spans="1:34">
      <c r="A148" s="98"/>
      <c r="B148" s="125"/>
      <c r="C148" s="100"/>
      <c r="D148" s="100"/>
      <c r="E148" s="330"/>
      <c r="F148" s="102"/>
      <c r="G148" s="331"/>
      <c r="H148" s="331"/>
      <c r="I148" s="104"/>
      <c r="J148" s="105"/>
      <c r="K148" s="105"/>
      <c r="L148" s="106"/>
      <c r="M148" s="106"/>
      <c r="N148" s="393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</row>
    <row r="149" spans="1:34">
      <c r="A149" s="98"/>
      <c r="B149" s="99"/>
      <c r="C149" s="100"/>
      <c r="D149" s="100"/>
      <c r="E149" s="107"/>
      <c r="F149" s="249"/>
      <c r="G149" s="250"/>
      <c r="H149" s="250"/>
      <c r="I149" s="105"/>
      <c r="J149" s="105"/>
      <c r="K149" s="104"/>
      <c r="L149" s="106"/>
      <c r="M149" s="106"/>
      <c r="N149" s="393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</row>
    <row r="150" spans="1:34">
      <c r="A150" s="57"/>
      <c r="B150" s="51"/>
      <c r="C150" s="51"/>
      <c r="D150" s="56"/>
      <c r="E150" s="56"/>
      <c r="F150" s="56"/>
      <c r="G150" s="185"/>
      <c r="H150" s="185"/>
      <c r="I150" s="57"/>
      <c r="J150" s="81"/>
      <c r="K150" s="311"/>
      <c r="L150" s="81"/>
      <c r="M150" s="81"/>
      <c r="N150" s="31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</row>
    <row r="151" spans="1:34">
      <c r="A151" s="57"/>
      <c r="B151" s="51"/>
      <c r="C151" s="51"/>
      <c r="D151" s="56"/>
      <c r="E151" s="56"/>
      <c r="F151" s="211"/>
      <c r="G151" s="251">
        <f>SUM(G148:G149)</f>
        <v>0</v>
      </c>
      <c r="H151" s="251">
        <f>SUM(H148:H149)</f>
        <v>0</v>
      </c>
      <c r="I151" s="57"/>
      <c r="J151" s="81"/>
      <c r="K151" s="311"/>
      <c r="L151" s="81"/>
      <c r="M151" s="81"/>
      <c r="N151" s="31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</row>
    <row r="152" spans="1:34">
      <c r="A152" s="57"/>
      <c r="B152" s="10"/>
      <c r="C152" s="10"/>
      <c r="D152" s="56"/>
      <c r="E152" s="56"/>
      <c r="F152" s="56"/>
      <c r="G152" s="185"/>
      <c r="H152" s="185"/>
      <c r="I152" s="57"/>
      <c r="J152" s="81"/>
      <c r="K152" s="3"/>
      <c r="L152" s="3"/>
      <c r="M152" s="81"/>
      <c r="N152" s="31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</row>
    <row r="153" spans="1:34">
      <c r="A153" s="57"/>
      <c r="B153" s="51"/>
      <c r="C153" s="109" t="s">
        <v>146</v>
      </c>
      <c r="D153" s="109" t="s">
        <v>147</v>
      </c>
      <c r="E153" s="56"/>
      <c r="F153" s="56"/>
      <c r="G153" s="185"/>
      <c r="H153" s="185"/>
      <c r="I153" s="57"/>
      <c r="J153" s="57"/>
      <c r="K153" s="285"/>
      <c r="L153" s="57"/>
      <c r="M153" s="186"/>
      <c r="N153" s="354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</row>
    <row r="154" spans="1:34">
      <c r="A154" s="57"/>
      <c r="B154" s="110" t="s">
        <v>148</v>
      </c>
      <c r="C154" s="111">
        <f>SUM(G30,G128,G144)</f>
        <v>1990</v>
      </c>
      <c r="D154" s="111">
        <f>SUM(H30,H128,H144)</f>
        <v>1990</v>
      </c>
      <c r="E154" s="56"/>
      <c r="F154" s="56"/>
      <c r="G154" s="185"/>
      <c r="H154" s="185"/>
      <c r="I154" s="57"/>
      <c r="J154" s="57"/>
      <c r="K154" s="285"/>
      <c r="L154" s="57"/>
      <c r="M154" s="186"/>
      <c r="N154" s="354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</row>
    <row r="155" spans="1:34">
      <c r="A155" s="112"/>
      <c r="B155" s="110" t="s">
        <v>149</v>
      </c>
      <c r="C155" s="111">
        <f>G151</f>
        <v>0</v>
      </c>
      <c r="D155" s="111">
        <f>H151</f>
        <v>0</v>
      </c>
      <c r="E155" s="113"/>
      <c r="F155" s="113"/>
      <c r="G155" s="252"/>
      <c r="H155" s="252"/>
      <c r="I155" s="112"/>
      <c r="J155" s="112"/>
      <c r="K155" s="312"/>
      <c r="L155" s="112"/>
      <c r="M155" s="253"/>
      <c r="N155" s="394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</row>
    <row r="156" spans="1:34">
      <c r="A156" s="116"/>
      <c r="B156" s="110" t="s">
        <v>150</v>
      </c>
      <c r="C156" s="111">
        <f>G87</f>
        <v>0</v>
      </c>
      <c r="D156" s="111">
        <f>H87</f>
        <v>0</v>
      </c>
      <c r="E156" s="117"/>
      <c r="F156" s="117"/>
      <c r="G156" s="254"/>
      <c r="H156" s="254"/>
      <c r="I156" s="116"/>
      <c r="J156" s="116"/>
      <c r="K156" s="313"/>
      <c r="L156" s="116"/>
      <c r="M156" s="255"/>
      <c r="N156" s="395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</row>
    <row r="157" spans="1:34" ht="14.25">
      <c r="A157" s="34"/>
      <c r="B157" s="120" t="s">
        <v>151</v>
      </c>
      <c r="C157" s="121">
        <f>SUM(C154:C156)</f>
        <v>1990</v>
      </c>
      <c r="D157" s="121">
        <f>SUM(D154:D156)</f>
        <v>1990</v>
      </c>
      <c r="E157" s="122"/>
      <c r="F157" s="209"/>
      <c r="G157" s="210"/>
      <c r="H157" s="210"/>
      <c r="I157" s="34"/>
      <c r="J157" s="34"/>
      <c r="K157" s="298"/>
      <c r="L157" s="34"/>
      <c r="M157" s="256"/>
      <c r="N157" s="396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124"/>
      <c r="AD157" s="124"/>
      <c r="AE157" s="124"/>
      <c r="AF157" s="124"/>
      <c r="AG157" s="124"/>
      <c r="AH157" s="124"/>
    </row>
    <row r="158" spans="1:34" ht="14.25">
      <c r="A158" s="34"/>
      <c r="B158" s="34"/>
      <c r="C158" s="34"/>
      <c r="D158" s="209"/>
      <c r="E158" s="34"/>
      <c r="F158" s="209"/>
      <c r="G158" s="210"/>
      <c r="H158" s="210"/>
      <c r="I158" s="34"/>
      <c r="J158" s="34"/>
      <c r="K158" s="298"/>
      <c r="L158" s="34"/>
      <c r="M158" s="209"/>
      <c r="N158" s="29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</row>
    <row r="159" spans="1:34" ht="14.25">
      <c r="A159" s="34"/>
      <c r="B159" s="34"/>
      <c r="C159" s="34"/>
      <c r="D159" s="209"/>
      <c r="E159" s="34"/>
      <c r="F159" s="209"/>
      <c r="G159" s="210"/>
      <c r="H159" s="210"/>
      <c r="I159" s="34"/>
      <c r="J159" s="34"/>
      <c r="K159" s="298"/>
      <c r="L159" s="34"/>
      <c r="M159" s="209"/>
      <c r="N159" s="29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</row>
    <row r="160" spans="1:34" ht="14.25">
      <c r="A160" s="34"/>
      <c r="B160" s="34"/>
      <c r="C160" s="34"/>
      <c r="D160" s="209"/>
      <c r="E160" s="34"/>
      <c r="F160" s="209"/>
      <c r="G160" s="210"/>
      <c r="H160" s="210"/>
      <c r="I160" s="34"/>
      <c r="J160" s="34"/>
      <c r="K160" s="298"/>
      <c r="L160" s="34"/>
      <c r="M160" s="209"/>
      <c r="N160" s="29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</row>
    <row r="161" spans="1:34" ht="14.25">
      <c r="A161" s="34"/>
      <c r="B161" s="34"/>
      <c r="C161" s="2" t="s">
        <v>1419</v>
      </c>
      <c r="D161" s="2"/>
      <c r="E161" s="2"/>
      <c r="F161" s="2"/>
      <c r="G161" s="210"/>
      <c r="H161" s="210"/>
      <c r="I161" s="34"/>
      <c r="J161" s="34"/>
      <c r="K161" s="298"/>
      <c r="L161" s="34"/>
      <c r="M161" s="209"/>
      <c r="N161" s="29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</row>
    <row r="162" spans="1:34" ht="14.25">
      <c r="A162" s="34"/>
      <c r="B162" s="34"/>
      <c r="C162" s="1" t="s">
        <v>1420</v>
      </c>
      <c r="D162" s="1"/>
      <c r="E162" s="428" t="s">
        <v>1421</v>
      </c>
      <c r="F162" s="428"/>
      <c r="G162" s="210"/>
      <c r="H162" s="210"/>
      <c r="I162" s="34"/>
      <c r="J162" s="34"/>
      <c r="K162" s="298"/>
      <c r="L162" s="34"/>
      <c r="M162" s="209"/>
      <c r="N162" s="29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</row>
    <row r="163" spans="1:34" ht="14.25">
      <c r="A163" s="34"/>
      <c r="B163" s="34"/>
      <c r="C163" s="429" t="s">
        <v>1422</v>
      </c>
      <c r="D163" s="429"/>
      <c r="E163" s="430" t="s">
        <v>1423</v>
      </c>
      <c r="F163" s="430"/>
      <c r="G163" s="210"/>
      <c r="H163" s="210"/>
      <c r="I163" s="34"/>
      <c r="J163" s="34"/>
      <c r="K163" s="298"/>
      <c r="L163" s="34"/>
      <c r="M163" s="209"/>
      <c r="N163" s="29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</row>
    <row r="164" spans="1:34" ht="14.25">
      <c r="A164" s="34"/>
      <c r="B164" s="34"/>
      <c r="C164" s="332">
        <v>42920</v>
      </c>
      <c r="D164" s="333">
        <v>198781.04</v>
      </c>
      <c r="E164" s="332">
        <v>42920</v>
      </c>
      <c r="F164" s="333">
        <v>123369.71</v>
      </c>
      <c r="G164" s="210"/>
      <c r="H164" s="210"/>
      <c r="I164" s="34"/>
      <c r="J164" s="34"/>
      <c r="K164" s="298"/>
      <c r="L164" s="34"/>
      <c r="M164" s="209"/>
      <c r="N164" s="29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</row>
    <row r="165" spans="1:34" ht="14.25">
      <c r="A165" s="34"/>
      <c r="B165" s="34"/>
      <c r="C165" s="332">
        <v>42933</v>
      </c>
      <c r="D165" s="334">
        <v>236155.5</v>
      </c>
      <c r="E165" s="335">
        <v>42923</v>
      </c>
      <c r="F165" s="333">
        <v>12753.42</v>
      </c>
      <c r="G165" s="210"/>
      <c r="H165" s="210"/>
      <c r="I165" s="34"/>
      <c r="J165" s="34"/>
      <c r="K165" s="298"/>
      <c r="L165" s="34"/>
      <c r="M165" s="209"/>
      <c r="N165" s="29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</row>
    <row r="166" spans="1:34" ht="14.25">
      <c r="A166" s="34"/>
      <c r="B166" s="34"/>
      <c r="C166" s="332"/>
      <c r="D166" s="336"/>
      <c r="E166" s="332">
        <v>42927</v>
      </c>
      <c r="F166" s="337">
        <v>12769.58</v>
      </c>
      <c r="G166" s="210"/>
      <c r="H166" s="210"/>
      <c r="I166" s="34"/>
      <c r="J166" s="34"/>
      <c r="K166" s="298"/>
      <c r="L166" s="34"/>
      <c r="M166" s="209"/>
      <c r="N166" s="29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</row>
    <row r="167" spans="1:34" ht="14.25">
      <c r="A167" s="34"/>
      <c r="B167" s="34"/>
      <c r="C167" s="332"/>
      <c r="D167" s="336"/>
      <c r="E167" s="332">
        <v>42929</v>
      </c>
      <c r="F167" s="337">
        <v>9600</v>
      </c>
      <c r="G167" s="210"/>
      <c r="H167" s="210"/>
      <c r="I167" s="34"/>
      <c r="J167" s="34"/>
      <c r="K167" s="298"/>
      <c r="L167" s="34"/>
      <c r="M167" s="209"/>
      <c r="N167" s="29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</row>
    <row r="168" spans="1:34" ht="14.25">
      <c r="A168" s="34"/>
      <c r="B168" s="34"/>
      <c r="C168" s="332"/>
      <c r="D168" s="336"/>
      <c r="E168" s="332">
        <v>42933</v>
      </c>
      <c r="F168" s="338">
        <v>85260.68</v>
      </c>
      <c r="G168" s="210"/>
      <c r="H168" s="210"/>
      <c r="I168" s="34"/>
      <c r="J168" s="34"/>
      <c r="K168" s="298"/>
      <c r="L168" s="34"/>
      <c r="M168" s="209"/>
      <c r="N168" s="29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</row>
    <row r="169" spans="1:34" ht="14.25">
      <c r="A169" s="34"/>
      <c r="B169" s="34"/>
      <c r="C169" s="332"/>
      <c r="D169" s="336"/>
      <c r="E169" s="339"/>
      <c r="F169" s="338"/>
      <c r="G169" s="210"/>
      <c r="H169" s="210"/>
      <c r="I169" s="34"/>
      <c r="J169" s="34"/>
      <c r="K169" s="298"/>
      <c r="L169" s="34"/>
      <c r="M169" s="209"/>
      <c r="N169" s="29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</row>
    <row r="170" spans="1:34" ht="14.25">
      <c r="A170" s="34"/>
      <c r="B170" s="34"/>
      <c r="C170" s="340"/>
      <c r="D170" s="341"/>
      <c r="E170" s="342"/>
      <c r="F170" s="343"/>
      <c r="G170" s="210"/>
      <c r="H170" s="210"/>
      <c r="I170" s="34"/>
      <c r="J170" s="34"/>
      <c r="K170" s="298"/>
      <c r="L170" s="34"/>
      <c r="M170" s="209"/>
      <c r="N170" s="29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</row>
    <row r="171" spans="1:34" ht="14.25">
      <c r="A171" s="34"/>
      <c r="B171" s="34"/>
      <c r="C171" s="344" t="s">
        <v>1424</v>
      </c>
      <c r="D171" s="345">
        <f>SUM(D164:D170)</f>
        <v>434936.54000000004</v>
      </c>
      <c r="E171" s="344" t="s">
        <v>1424</v>
      </c>
      <c r="F171" s="346">
        <f>SUM(F164:F170)</f>
        <v>243753.38999999998</v>
      </c>
      <c r="G171" s="210"/>
      <c r="H171" s="210"/>
      <c r="I171" s="34"/>
      <c r="J171" s="34"/>
      <c r="K171" s="298"/>
      <c r="L171" s="34"/>
      <c r="M171" s="209"/>
      <c r="N171" s="29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</row>
    <row r="172" spans="1:34" ht="36">
      <c r="A172" s="34"/>
      <c r="B172" s="34"/>
      <c r="C172" s="347" t="s">
        <v>1425</v>
      </c>
      <c r="D172" s="348">
        <v>50705.32</v>
      </c>
      <c r="E172" s="349" t="s">
        <v>1425</v>
      </c>
      <c r="F172" s="350">
        <v>75380.679999999993</v>
      </c>
      <c r="G172" s="210"/>
      <c r="H172" s="210"/>
      <c r="I172" s="34"/>
      <c r="J172" s="34"/>
      <c r="K172" s="298"/>
      <c r="L172" s="34"/>
      <c r="M172" s="209"/>
      <c r="N172" s="29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</row>
    <row r="173" spans="1:34" ht="14.25">
      <c r="A173" s="34"/>
      <c r="B173" s="34"/>
      <c r="C173" s="34"/>
      <c r="D173" s="210">
        <f>D171-D172</f>
        <v>384231.22000000003</v>
      </c>
      <c r="E173" s="34"/>
      <c r="F173" s="210">
        <f>F171-F172</f>
        <v>168372.71</v>
      </c>
      <c r="G173" s="210"/>
      <c r="H173" s="210"/>
      <c r="I173" s="34"/>
      <c r="J173" s="34"/>
      <c r="K173" s="298"/>
      <c r="L173" s="34"/>
      <c r="M173" s="209"/>
      <c r="N173" s="29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</row>
    <row r="174" spans="1:34" ht="14.25">
      <c r="A174" s="34"/>
      <c r="B174" s="34"/>
      <c r="C174" s="34"/>
      <c r="D174" s="209"/>
      <c r="E174" s="34"/>
      <c r="F174" s="209"/>
      <c r="G174" s="210"/>
      <c r="H174" s="210"/>
      <c r="I174" s="34"/>
      <c r="J174" s="34"/>
      <c r="K174" s="298"/>
      <c r="L174" s="34"/>
      <c r="M174" s="209"/>
      <c r="N174" s="29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</row>
    <row r="175" spans="1:34" ht="14.25">
      <c r="A175" s="34"/>
      <c r="B175" s="34"/>
      <c r="C175" s="34"/>
      <c r="D175" s="209"/>
      <c r="E175" s="34"/>
      <c r="F175" s="422"/>
      <c r="G175" s="210"/>
      <c r="H175" s="210"/>
      <c r="I175" s="34"/>
      <c r="J175" s="34"/>
      <c r="K175" s="298"/>
      <c r="L175" s="34"/>
      <c r="M175" s="209"/>
      <c r="N175" s="29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</row>
    <row r="176" spans="1:34" ht="14.25">
      <c r="A176" s="34"/>
      <c r="B176" s="34"/>
      <c r="C176" s="34"/>
      <c r="D176" s="209"/>
      <c r="E176" s="34"/>
      <c r="F176" s="209"/>
      <c r="G176" s="210"/>
      <c r="H176" s="210"/>
      <c r="I176" s="34"/>
      <c r="J176" s="34"/>
      <c r="K176" s="298"/>
      <c r="L176" s="34"/>
      <c r="M176" s="209"/>
      <c r="N176" s="29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</row>
    <row r="177" spans="1:34" ht="14.25">
      <c r="A177" s="34"/>
      <c r="B177" s="34"/>
      <c r="C177" s="34"/>
      <c r="D177" s="209"/>
      <c r="E177" s="34"/>
      <c r="F177" s="209"/>
      <c r="G177" s="210"/>
      <c r="H177" s="210"/>
      <c r="I177" s="34"/>
      <c r="J177" s="34"/>
      <c r="K177" s="298"/>
      <c r="L177" s="34"/>
      <c r="M177" s="209"/>
      <c r="N177" s="29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</row>
    <row r="178" spans="1:34" ht="14.25">
      <c r="A178" s="34"/>
      <c r="B178" s="34"/>
      <c r="C178" s="34"/>
      <c r="D178" s="209"/>
      <c r="E178" s="34"/>
      <c r="F178" s="209"/>
      <c r="G178" s="210"/>
      <c r="H178" s="210"/>
      <c r="I178" s="34"/>
      <c r="J178" s="34"/>
      <c r="K178" s="298"/>
      <c r="L178" s="34"/>
      <c r="M178" s="209"/>
      <c r="N178" s="29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</row>
    <row r="179" spans="1:34" ht="14.25">
      <c r="A179" s="34"/>
      <c r="B179" s="34"/>
      <c r="C179" s="34"/>
      <c r="D179" s="209"/>
      <c r="E179" s="34"/>
      <c r="F179" s="209"/>
      <c r="G179" s="210"/>
      <c r="H179" s="210"/>
      <c r="I179" s="34"/>
      <c r="J179" s="34"/>
      <c r="K179" s="298"/>
      <c r="L179" s="34"/>
      <c r="M179" s="209"/>
      <c r="N179" s="29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</row>
    <row r="180" spans="1:34" ht="14.25">
      <c r="A180" s="34"/>
      <c r="B180" s="34"/>
      <c r="C180" s="34"/>
      <c r="D180" s="209"/>
      <c r="E180" s="34"/>
      <c r="F180" s="209"/>
      <c r="G180" s="210"/>
      <c r="H180" s="210"/>
      <c r="I180" s="34"/>
      <c r="J180" s="34"/>
      <c r="K180" s="298"/>
      <c r="L180" s="34"/>
      <c r="M180" s="209"/>
      <c r="N180" s="29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</row>
    <row r="181" spans="1:34" ht="14.25">
      <c r="A181" s="34"/>
      <c r="B181" s="34"/>
      <c r="C181" s="34"/>
      <c r="D181" s="209"/>
      <c r="E181" s="34"/>
      <c r="F181" s="209"/>
      <c r="G181" s="210"/>
      <c r="H181" s="210"/>
      <c r="I181" s="34"/>
      <c r="J181" s="34"/>
      <c r="K181" s="298"/>
      <c r="L181" s="34"/>
      <c r="M181" s="209"/>
      <c r="N181" s="29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</row>
    <row r="182" spans="1:34" ht="14.25">
      <c r="A182" s="34"/>
      <c r="B182" s="34"/>
      <c r="C182" s="34"/>
      <c r="D182" s="209"/>
      <c r="E182" s="34"/>
      <c r="F182" s="209"/>
      <c r="G182" s="210"/>
      <c r="H182" s="210"/>
      <c r="I182" s="34"/>
      <c r="J182" s="34"/>
      <c r="K182" s="298"/>
      <c r="L182" s="34"/>
      <c r="M182" s="209"/>
      <c r="N182" s="29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</row>
    <row r="183" spans="1:34" ht="14.25">
      <c r="A183" s="34"/>
      <c r="B183" s="34"/>
      <c r="C183" s="34"/>
      <c r="D183" s="209"/>
      <c r="E183" s="34"/>
      <c r="F183" s="209"/>
      <c r="G183" s="210"/>
      <c r="H183" s="210"/>
      <c r="I183" s="34"/>
      <c r="J183" s="34"/>
      <c r="K183" s="298"/>
      <c r="L183" s="34"/>
      <c r="M183" s="209"/>
      <c r="N183" s="29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</row>
    <row r="184" spans="1:34" ht="14.25">
      <c r="A184" s="34"/>
      <c r="B184" s="34"/>
      <c r="C184" s="34"/>
      <c r="D184" s="209"/>
      <c r="E184" s="34"/>
      <c r="F184" s="209"/>
      <c r="G184" s="210"/>
      <c r="H184" s="210"/>
      <c r="I184" s="34"/>
      <c r="J184" s="34"/>
      <c r="K184" s="298"/>
      <c r="L184" s="34"/>
      <c r="M184" s="209"/>
      <c r="N184" s="29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</row>
    <row r="185" spans="1:34" ht="14.25">
      <c r="A185" s="34"/>
      <c r="B185" s="34"/>
      <c r="C185" s="34"/>
      <c r="D185" s="209"/>
      <c r="E185" s="34"/>
      <c r="F185" s="209"/>
      <c r="G185" s="210"/>
      <c r="H185" s="210"/>
      <c r="I185" s="34"/>
      <c r="J185" s="34"/>
      <c r="K185" s="298"/>
      <c r="L185" s="34"/>
      <c r="M185" s="209"/>
      <c r="N185" s="29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</row>
    <row r="186" spans="1:34" ht="14.25">
      <c r="A186" s="34"/>
      <c r="B186" s="34"/>
      <c r="C186" s="34"/>
      <c r="D186" s="209"/>
      <c r="E186" s="34"/>
      <c r="F186" s="209"/>
      <c r="G186" s="210"/>
      <c r="H186" s="210"/>
      <c r="I186" s="34"/>
      <c r="J186" s="34"/>
      <c r="K186" s="298"/>
      <c r="L186" s="34"/>
      <c r="M186" s="209"/>
      <c r="N186" s="29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</row>
    <row r="187" spans="1:34" ht="14.25">
      <c r="A187" s="34"/>
      <c r="B187" s="34"/>
      <c r="C187" s="34"/>
      <c r="D187" s="209"/>
      <c r="E187" s="34"/>
      <c r="F187" s="209"/>
      <c r="G187" s="210"/>
      <c r="H187" s="210"/>
      <c r="I187" s="34"/>
      <c r="J187" s="34"/>
      <c r="K187" s="298"/>
      <c r="L187" s="34"/>
      <c r="M187" s="209"/>
      <c r="N187" s="29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</row>
    <row r="188" spans="1:34" ht="14.25">
      <c r="A188" s="34"/>
      <c r="B188" s="34"/>
      <c r="C188" s="34"/>
      <c r="D188" s="209"/>
      <c r="E188" s="34"/>
      <c r="F188" s="209"/>
      <c r="G188" s="210"/>
      <c r="H188" s="210"/>
      <c r="I188" s="34"/>
      <c r="J188" s="34"/>
      <c r="K188" s="298"/>
      <c r="L188" s="34"/>
      <c r="M188" s="209"/>
      <c r="N188" s="29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</row>
    <row r="189" spans="1:34" ht="14.25">
      <c r="A189" s="34"/>
      <c r="B189" s="34"/>
      <c r="C189" s="34"/>
      <c r="D189" s="209"/>
      <c r="E189" s="34"/>
      <c r="F189" s="209"/>
      <c r="G189" s="210"/>
      <c r="H189" s="210"/>
      <c r="I189" s="34"/>
      <c r="J189" s="34"/>
      <c r="K189" s="298"/>
      <c r="L189" s="34"/>
      <c r="M189" s="209"/>
      <c r="N189" s="29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</row>
    <row r="190" spans="1:34" ht="14.25">
      <c r="A190" s="34"/>
      <c r="B190" s="34"/>
      <c r="C190" s="34"/>
      <c r="D190" s="209"/>
      <c r="E190" s="34"/>
      <c r="F190" s="209"/>
      <c r="G190" s="210"/>
      <c r="H190" s="210"/>
      <c r="I190" s="34"/>
      <c r="J190" s="34"/>
      <c r="K190" s="298"/>
      <c r="L190" s="34"/>
      <c r="M190" s="209"/>
      <c r="N190" s="29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</row>
    <row r="191" spans="1:34" ht="14.25">
      <c r="A191" s="34"/>
      <c r="B191" s="34"/>
      <c r="C191" s="34"/>
      <c r="D191" s="209"/>
      <c r="E191" s="34"/>
      <c r="F191" s="209"/>
      <c r="G191" s="210"/>
      <c r="H191" s="210"/>
      <c r="I191" s="34"/>
      <c r="J191" s="34"/>
      <c r="K191" s="298"/>
      <c r="L191" s="34"/>
      <c r="M191" s="209"/>
      <c r="N191" s="29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</row>
    <row r="192" spans="1:34" ht="14.25">
      <c r="A192" s="34"/>
      <c r="B192" s="34"/>
      <c r="C192" s="34"/>
      <c r="D192" s="209"/>
      <c r="E192" s="34"/>
      <c r="F192" s="209"/>
      <c r="G192" s="210"/>
      <c r="H192" s="210"/>
      <c r="I192" s="34"/>
      <c r="J192" s="34"/>
      <c r="K192" s="298"/>
      <c r="L192" s="34"/>
      <c r="M192" s="209"/>
      <c r="N192" s="29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</row>
    <row r="193" spans="1:34" ht="14.25">
      <c r="A193" s="34"/>
      <c r="B193" s="34"/>
      <c r="C193" s="34"/>
      <c r="D193" s="209"/>
      <c r="E193" s="34"/>
      <c r="F193" s="209"/>
      <c r="G193" s="210"/>
      <c r="H193" s="210"/>
      <c r="I193" s="34"/>
      <c r="J193" s="34"/>
      <c r="K193" s="298"/>
      <c r="L193" s="34"/>
      <c r="M193" s="209"/>
      <c r="N193" s="29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</row>
    <row r="194" spans="1:34" ht="14.25">
      <c r="A194" s="34"/>
      <c r="B194" s="34"/>
      <c r="C194" s="34"/>
      <c r="D194" s="209"/>
      <c r="E194" s="34"/>
      <c r="F194" s="209"/>
      <c r="G194" s="210"/>
      <c r="H194" s="210"/>
      <c r="I194" s="34"/>
      <c r="J194" s="34"/>
      <c r="K194" s="298"/>
      <c r="L194" s="34"/>
      <c r="M194" s="209"/>
      <c r="N194" s="29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</row>
    <row r="195" spans="1:34" ht="14.25">
      <c r="A195" s="34"/>
      <c r="B195" s="34"/>
      <c r="C195" s="34"/>
      <c r="D195" s="209"/>
      <c r="E195" s="34"/>
      <c r="F195" s="209"/>
      <c r="G195" s="210"/>
      <c r="H195" s="210"/>
      <c r="I195" s="34"/>
      <c r="J195" s="34"/>
      <c r="K195" s="298"/>
      <c r="L195" s="34"/>
      <c r="M195" s="209"/>
      <c r="N195" s="29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</row>
    <row r="196" spans="1:34" ht="14.25">
      <c r="A196" s="34"/>
      <c r="B196" s="34"/>
      <c r="C196" s="34"/>
      <c r="D196" s="209"/>
      <c r="E196" s="34"/>
      <c r="F196" s="209"/>
      <c r="G196" s="210"/>
      <c r="H196" s="210"/>
      <c r="I196" s="34"/>
      <c r="J196" s="34"/>
      <c r="K196" s="298"/>
      <c r="L196" s="34"/>
      <c r="M196" s="209"/>
      <c r="N196" s="29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</row>
    <row r="197" spans="1:34" ht="14.25">
      <c r="A197" s="34"/>
      <c r="B197" s="34"/>
      <c r="C197" s="34"/>
      <c r="D197" s="209"/>
      <c r="E197" s="34"/>
      <c r="F197" s="209"/>
      <c r="G197" s="210"/>
      <c r="H197" s="210"/>
      <c r="I197" s="34"/>
      <c r="J197" s="34"/>
      <c r="K197" s="298"/>
      <c r="L197" s="34"/>
      <c r="M197" s="209"/>
      <c r="N197" s="29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</row>
    <row r="198" spans="1:34" ht="14.25">
      <c r="A198" s="34"/>
      <c r="B198" s="34"/>
      <c r="C198" s="34"/>
      <c r="D198" s="209"/>
      <c r="E198" s="34"/>
      <c r="F198" s="209"/>
      <c r="G198" s="210"/>
      <c r="H198" s="210"/>
      <c r="I198" s="34"/>
      <c r="J198" s="34"/>
      <c r="K198" s="298"/>
      <c r="L198" s="34"/>
      <c r="M198" s="209"/>
      <c r="N198" s="29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</row>
    <row r="199" spans="1:34" ht="14.25">
      <c r="A199" s="34"/>
      <c r="B199" s="34"/>
      <c r="C199" s="34"/>
      <c r="D199" s="209"/>
      <c r="E199" s="34"/>
      <c r="F199" s="209"/>
      <c r="G199" s="210"/>
      <c r="H199" s="210"/>
      <c r="I199" s="34"/>
      <c r="J199" s="34"/>
      <c r="K199" s="298"/>
      <c r="L199" s="34"/>
      <c r="M199" s="209"/>
      <c r="N199" s="29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</row>
    <row r="200" spans="1:34" ht="14.25">
      <c r="A200" s="34"/>
      <c r="B200" s="34"/>
      <c r="C200" s="34"/>
      <c r="D200" s="209"/>
      <c r="E200" s="34"/>
      <c r="F200" s="209"/>
      <c r="G200" s="210"/>
      <c r="H200" s="210"/>
      <c r="I200" s="34"/>
      <c r="J200" s="34"/>
      <c r="K200" s="298"/>
      <c r="L200" s="34"/>
      <c r="M200" s="209"/>
      <c r="N200" s="29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</row>
    <row r="201" spans="1:34" ht="14.25">
      <c r="A201" s="34"/>
      <c r="B201" s="34"/>
      <c r="C201" s="34"/>
      <c r="D201" s="209"/>
      <c r="E201" s="34"/>
      <c r="F201" s="209"/>
      <c r="G201" s="210"/>
      <c r="H201" s="210"/>
      <c r="I201" s="34"/>
      <c r="J201" s="34"/>
      <c r="K201" s="298"/>
      <c r="L201" s="34"/>
      <c r="M201" s="209"/>
      <c r="N201" s="29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</row>
    <row r="202" spans="1:34" ht="14.25">
      <c r="A202" s="34"/>
      <c r="B202" s="34"/>
      <c r="C202" s="34"/>
      <c r="D202" s="209"/>
      <c r="E202" s="34"/>
      <c r="F202" s="209"/>
      <c r="G202" s="210"/>
      <c r="H202" s="210"/>
      <c r="I202" s="34"/>
      <c r="J202" s="34"/>
      <c r="K202" s="298"/>
      <c r="L202" s="34"/>
      <c r="M202" s="209"/>
      <c r="N202" s="29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</row>
    <row r="203" spans="1:34" ht="14.25">
      <c r="A203" s="34"/>
      <c r="B203" s="34"/>
      <c r="C203" s="34"/>
      <c r="D203" s="209"/>
      <c r="E203" s="34"/>
      <c r="F203" s="209"/>
      <c r="G203" s="210"/>
      <c r="H203" s="210"/>
      <c r="I203" s="34"/>
      <c r="J203" s="34"/>
      <c r="K203" s="298"/>
      <c r="L203" s="34"/>
      <c r="M203" s="209"/>
      <c r="N203" s="29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</row>
    <row r="204" spans="1:34" ht="14.25">
      <c r="A204" s="34"/>
      <c r="B204" s="34"/>
      <c r="C204" s="34"/>
      <c r="D204" s="209"/>
      <c r="E204" s="34"/>
      <c r="F204" s="209"/>
      <c r="G204" s="210"/>
      <c r="H204" s="210"/>
      <c r="I204" s="34"/>
      <c r="J204" s="34"/>
      <c r="K204" s="298"/>
      <c r="L204" s="34"/>
      <c r="M204" s="209"/>
      <c r="N204" s="29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</row>
    <row r="205" spans="1:34" ht="14.25">
      <c r="A205" s="34"/>
      <c r="B205" s="34"/>
      <c r="C205" s="34"/>
      <c r="D205" s="209"/>
      <c r="E205" s="34"/>
      <c r="F205" s="209"/>
      <c r="G205" s="210"/>
      <c r="H205" s="210"/>
      <c r="I205" s="34"/>
      <c r="J205" s="34"/>
      <c r="K205" s="298"/>
      <c r="L205" s="34"/>
      <c r="M205" s="209"/>
      <c r="N205" s="29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</row>
    <row r="206" spans="1:34" ht="14.25">
      <c r="A206" s="34"/>
      <c r="B206" s="34"/>
      <c r="C206" s="34"/>
      <c r="D206" s="209"/>
      <c r="E206" s="34"/>
      <c r="F206" s="209"/>
      <c r="G206" s="210"/>
      <c r="H206" s="210"/>
      <c r="I206" s="34"/>
      <c r="J206" s="34"/>
      <c r="K206" s="298"/>
      <c r="L206" s="34"/>
      <c r="M206" s="209"/>
      <c r="N206" s="29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</row>
    <row r="207" spans="1:34" ht="14.25">
      <c r="A207" s="34"/>
      <c r="B207" s="34"/>
      <c r="C207" s="34"/>
      <c r="D207" s="209"/>
      <c r="E207" s="34"/>
      <c r="F207" s="209"/>
      <c r="G207" s="210"/>
      <c r="H207" s="210"/>
      <c r="I207" s="34"/>
      <c r="J207" s="34"/>
      <c r="K207" s="298"/>
      <c r="L207" s="34"/>
      <c r="M207" s="209"/>
      <c r="N207" s="29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</row>
    <row r="208" spans="1:34" ht="14.25">
      <c r="A208" s="34"/>
      <c r="B208" s="34"/>
      <c r="C208" s="34"/>
      <c r="D208" s="209"/>
      <c r="E208" s="34"/>
      <c r="F208" s="209"/>
      <c r="G208" s="210"/>
      <c r="H208" s="210"/>
      <c r="I208" s="34"/>
      <c r="J208" s="34"/>
      <c r="K208" s="298"/>
      <c r="L208" s="34"/>
      <c r="M208" s="209"/>
      <c r="N208" s="29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</row>
    <row r="209" spans="1:34" ht="14.25">
      <c r="A209" s="34"/>
      <c r="B209" s="34"/>
      <c r="C209" s="34"/>
      <c r="D209" s="209"/>
      <c r="E209" s="34"/>
      <c r="F209" s="209"/>
      <c r="G209" s="210"/>
      <c r="H209" s="210"/>
      <c r="I209" s="34"/>
      <c r="J209" s="34"/>
      <c r="K209" s="298"/>
      <c r="L209" s="34"/>
      <c r="M209" s="209"/>
      <c r="N209" s="29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</row>
    <row r="210" spans="1:34" ht="14.25">
      <c r="A210" s="34"/>
      <c r="B210" s="34"/>
      <c r="C210" s="34"/>
      <c r="D210" s="209"/>
      <c r="E210" s="34"/>
      <c r="F210" s="209"/>
      <c r="G210" s="210"/>
      <c r="H210" s="210"/>
      <c r="I210" s="34"/>
      <c r="J210" s="34"/>
      <c r="K210" s="298"/>
      <c r="L210" s="34"/>
      <c r="M210" s="209"/>
      <c r="N210" s="29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</row>
    <row r="211" spans="1:34" ht="14.25">
      <c r="A211" s="34"/>
      <c r="B211" s="34"/>
      <c r="C211" s="34"/>
      <c r="D211" s="209"/>
      <c r="E211" s="34"/>
      <c r="F211" s="209"/>
      <c r="G211" s="210"/>
      <c r="H211" s="210"/>
      <c r="I211" s="34"/>
      <c r="J211" s="34"/>
      <c r="K211" s="298"/>
      <c r="L211" s="34"/>
      <c r="M211" s="209"/>
      <c r="N211" s="29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</row>
    <row r="212" spans="1:34" ht="14.25">
      <c r="A212" s="34"/>
      <c r="B212" s="34"/>
      <c r="C212" s="34"/>
      <c r="D212" s="209"/>
      <c r="E212" s="34"/>
      <c r="F212" s="209"/>
      <c r="G212" s="210"/>
      <c r="H212" s="210"/>
      <c r="I212" s="34"/>
      <c r="J212" s="34"/>
      <c r="K212" s="298"/>
      <c r="L212" s="34"/>
      <c r="M212" s="209"/>
      <c r="N212" s="29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</row>
    <row r="213" spans="1:34" ht="14.25">
      <c r="A213" s="34"/>
      <c r="B213" s="34"/>
      <c r="C213" s="34"/>
      <c r="D213" s="209"/>
      <c r="E213" s="34"/>
      <c r="F213" s="209"/>
      <c r="G213" s="210"/>
      <c r="H213" s="210"/>
      <c r="I213" s="34"/>
      <c r="J213" s="34"/>
      <c r="K213" s="298"/>
      <c r="L213" s="34"/>
      <c r="M213" s="209"/>
      <c r="N213" s="29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</row>
    <row r="214" spans="1:34" ht="14.25">
      <c r="A214" s="34"/>
      <c r="B214" s="34"/>
      <c r="C214" s="34"/>
      <c r="D214" s="209"/>
      <c r="E214" s="34"/>
      <c r="F214" s="209"/>
      <c r="G214" s="210"/>
      <c r="H214" s="210"/>
      <c r="I214" s="34"/>
      <c r="J214" s="34"/>
      <c r="K214" s="298"/>
      <c r="L214" s="34"/>
      <c r="M214" s="209"/>
      <c r="N214" s="29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</row>
    <row r="215" spans="1:34" ht="14.25">
      <c r="A215" s="34"/>
      <c r="B215" s="34"/>
      <c r="C215" s="34"/>
      <c r="D215" s="209"/>
      <c r="E215" s="34"/>
      <c r="F215" s="209"/>
      <c r="G215" s="210"/>
      <c r="H215" s="210"/>
      <c r="I215" s="34"/>
      <c r="J215" s="34"/>
      <c r="K215" s="298"/>
      <c r="L215" s="34"/>
      <c r="M215" s="209"/>
      <c r="N215" s="29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</row>
    <row r="216" spans="1:34" ht="14.25">
      <c r="A216" s="34"/>
      <c r="B216" s="34"/>
      <c r="C216" s="34"/>
      <c r="D216" s="209"/>
      <c r="E216" s="34"/>
      <c r="F216" s="209"/>
      <c r="G216" s="210"/>
      <c r="H216" s="210"/>
      <c r="I216" s="34"/>
      <c r="J216" s="34"/>
      <c r="K216" s="298"/>
      <c r="L216" s="34"/>
      <c r="M216" s="209"/>
      <c r="N216" s="29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</row>
    <row r="217" spans="1:34" ht="14.25">
      <c r="A217" s="34"/>
      <c r="B217" s="34"/>
      <c r="C217" s="34"/>
      <c r="D217" s="209"/>
      <c r="E217" s="34"/>
      <c r="F217" s="209"/>
      <c r="G217" s="210"/>
      <c r="H217" s="210"/>
      <c r="I217" s="34"/>
      <c r="J217" s="34"/>
      <c r="K217" s="298"/>
      <c r="L217" s="34"/>
      <c r="M217" s="209"/>
      <c r="N217" s="29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</row>
    <row r="218" spans="1:34" ht="14.25">
      <c r="A218" s="34"/>
      <c r="B218" s="34"/>
      <c r="C218" s="34"/>
      <c r="D218" s="209"/>
      <c r="E218" s="34"/>
      <c r="F218" s="209"/>
      <c r="G218" s="210"/>
      <c r="H218" s="210"/>
      <c r="I218" s="34"/>
      <c r="J218" s="34"/>
      <c r="K218" s="298"/>
      <c r="L218" s="34"/>
      <c r="M218" s="209"/>
      <c r="N218" s="29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</row>
    <row r="219" spans="1:34" ht="14.25">
      <c r="A219" s="34"/>
      <c r="B219" s="34"/>
      <c r="C219" s="34"/>
      <c r="D219" s="209"/>
      <c r="E219" s="34"/>
      <c r="F219" s="209"/>
      <c r="G219" s="210"/>
      <c r="H219" s="210"/>
      <c r="I219" s="34"/>
      <c r="J219" s="34"/>
      <c r="K219" s="298"/>
      <c r="L219" s="34"/>
      <c r="M219" s="209"/>
      <c r="N219" s="29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</row>
    <row r="220" spans="1:34" ht="14.25">
      <c r="A220" s="34"/>
      <c r="B220" s="34"/>
      <c r="C220" s="34"/>
      <c r="D220" s="209"/>
      <c r="E220" s="34"/>
      <c r="F220" s="209"/>
      <c r="G220" s="210"/>
      <c r="H220" s="210"/>
      <c r="I220" s="34"/>
      <c r="J220" s="34"/>
      <c r="K220" s="298"/>
      <c r="L220" s="34"/>
      <c r="M220" s="209"/>
      <c r="N220" s="29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</row>
  </sheetData>
  <mergeCells count="28">
    <mergeCell ref="C162:D162"/>
    <mergeCell ref="E162:F162"/>
    <mergeCell ref="C163:D163"/>
    <mergeCell ref="E163:F163"/>
    <mergeCell ref="A131:D131"/>
    <mergeCell ref="A147:C147"/>
    <mergeCell ref="B152:C152"/>
    <mergeCell ref="K152:L152"/>
    <mergeCell ref="C161:F161"/>
    <mergeCell ref="A4:B4"/>
    <mergeCell ref="A32:B32"/>
    <mergeCell ref="A90:B90"/>
    <mergeCell ref="B128:C128"/>
    <mergeCell ref="K128:L128"/>
    <mergeCell ref="A1:N1"/>
    <mergeCell ref="A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8576"/>
  <sheetViews>
    <sheetView zoomScaleNormal="100" workbookViewId="0">
      <pane ySplit="3" topLeftCell="A4" activePane="bottomLeft" state="frozen"/>
      <selection pane="bottomLeft" activeCell="B5" sqref="B5"/>
    </sheetView>
  </sheetViews>
  <sheetFormatPr defaultRowHeight="12.75"/>
  <cols>
    <col min="1" max="1" width="3.85546875" customWidth="1"/>
    <col min="2" max="2" width="53.42578125" customWidth="1"/>
    <col min="3" max="3" width="15.28515625" customWidth="1"/>
    <col min="4" max="4" width="18.7109375" customWidth="1"/>
    <col min="5" max="5" width="24.28515625" customWidth="1"/>
    <col min="6" max="6" width="11.85546875" customWidth="1"/>
    <col min="7" max="7" width="9.5703125" customWidth="1"/>
    <col min="8" max="8" width="11" customWidth="1"/>
    <col min="9" max="9" width="11.28515625" customWidth="1"/>
    <col min="10" max="10" width="12.5703125" customWidth="1"/>
    <col min="11" max="11" width="11.7109375" customWidth="1"/>
    <col min="12" max="12" width="17.85546875" customWidth="1"/>
    <col min="13" max="13" width="17.140625" customWidth="1"/>
    <col min="14" max="32" width="16.28515625" customWidth="1"/>
    <col min="33" max="1025" width="14.42578125" customWidth="1"/>
  </cols>
  <sheetData>
    <row r="1" spans="1:32" ht="15.75" customHeight="1">
      <c r="A1" s="14" t="s">
        <v>152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15.75" customHeight="1">
      <c r="A2" s="13" t="s">
        <v>1</v>
      </c>
      <c r="B2" s="13"/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2" ht="15.75" customHeight="1">
      <c r="A4" s="12" t="s">
        <v>13</v>
      </c>
      <c r="B4" s="12"/>
      <c r="C4" s="18"/>
      <c r="D4" s="19"/>
      <c r="E4" s="18"/>
      <c r="F4" s="20"/>
      <c r="G4" s="20"/>
      <c r="H4" s="21"/>
      <c r="I4" s="21"/>
      <c r="J4" s="21"/>
      <c r="K4" s="21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ht="24">
      <c r="A5" s="24"/>
      <c r="B5" s="25" t="s">
        <v>153</v>
      </c>
      <c r="C5" s="33" t="s">
        <v>154</v>
      </c>
      <c r="D5" s="26" t="s">
        <v>155</v>
      </c>
      <c r="E5" s="26" t="s">
        <v>156</v>
      </c>
      <c r="F5" s="27" t="s">
        <v>157</v>
      </c>
      <c r="G5" s="28">
        <v>259459.16</v>
      </c>
      <c r="H5" s="28">
        <v>220929.48</v>
      </c>
      <c r="I5" s="29">
        <v>42760</v>
      </c>
      <c r="J5" s="29">
        <v>42758</v>
      </c>
      <c r="K5" s="29">
        <v>42761</v>
      </c>
      <c r="L5" s="31" t="s">
        <v>158</v>
      </c>
      <c r="M5" s="31" t="s">
        <v>159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32" ht="24">
      <c r="A6" s="24"/>
      <c r="B6" s="25" t="s">
        <v>160</v>
      </c>
      <c r="C6" s="33" t="s">
        <v>15</v>
      </c>
      <c r="D6" s="26" t="s">
        <v>161</v>
      </c>
      <c r="E6" s="26" t="s">
        <v>162</v>
      </c>
      <c r="F6" s="27" t="s">
        <v>35</v>
      </c>
      <c r="G6" s="28">
        <v>36818.11</v>
      </c>
      <c r="H6" s="28">
        <v>34664.61</v>
      </c>
      <c r="I6" s="29">
        <v>42780</v>
      </c>
      <c r="J6" s="29">
        <v>42764</v>
      </c>
      <c r="K6" s="29">
        <v>42780</v>
      </c>
      <c r="L6" s="31" t="s">
        <v>163</v>
      </c>
      <c r="M6" s="31" t="s">
        <v>164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ht="24">
      <c r="A7" s="24"/>
      <c r="B7" s="35" t="s">
        <v>165</v>
      </c>
      <c r="C7" s="41" t="s">
        <v>166</v>
      </c>
      <c r="D7" s="26" t="s">
        <v>167</v>
      </c>
      <c r="E7" s="26" t="s">
        <v>168</v>
      </c>
      <c r="F7" s="36" t="s">
        <v>18</v>
      </c>
      <c r="G7" s="37">
        <v>71.099999999999994</v>
      </c>
      <c r="H7" s="37">
        <v>64.38</v>
      </c>
      <c r="I7" s="38">
        <v>42783</v>
      </c>
      <c r="J7" s="39">
        <v>42781</v>
      </c>
      <c r="K7" s="39">
        <v>42783</v>
      </c>
      <c r="L7" s="31" t="s">
        <v>169</v>
      </c>
      <c r="M7" s="31" t="s">
        <v>170</v>
      </c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spans="1:32" ht="24">
      <c r="A8" s="24"/>
      <c r="B8" s="35" t="s">
        <v>165</v>
      </c>
      <c r="C8" s="41" t="s">
        <v>166</v>
      </c>
      <c r="D8" s="26" t="s">
        <v>171</v>
      </c>
      <c r="E8" s="26" t="s">
        <v>172</v>
      </c>
      <c r="F8" s="36" t="s">
        <v>35</v>
      </c>
      <c r="G8" s="37">
        <v>64.150000000000006</v>
      </c>
      <c r="H8" s="37">
        <v>58.09</v>
      </c>
      <c r="I8" s="38">
        <v>42783</v>
      </c>
      <c r="J8" s="39">
        <v>42773</v>
      </c>
      <c r="K8" s="39">
        <v>42783</v>
      </c>
      <c r="L8" s="31" t="s">
        <v>169</v>
      </c>
      <c r="M8" s="31" t="s">
        <v>170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32" ht="24">
      <c r="A9" s="24"/>
      <c r="B9" s="25" t="s">
        <v>173</v>
      </c>
      <c r="C9" s="40" t="s">
        <v>174</v>
      </c>
      <c r="D9" s="26" t="s">
        <v>175</v>
      </c>
      <c r="E9" s="26" t="s">
        <v>176</v>
      </c>
      <c r="F9" s="27" t="s">
        <v>18</v>
      </c>
      <c r="G9" s="28">
        <v>76647.839999999997</v>
      </c>
      <c r="H9" s="28">
        <v>57140.97</v>
      </c>
      <c r="I9" s="29">
        <v>42754</v>
      </c>
      <c r="J9" s="30">
        <v>42737</v>
      </c>
      <c r="K9" s="30">
        <v>42760</v>
      </c>
      <c r="L9" s="31" t="s">
        <v>49</v>
      </c>
      <c r="M9" s="31" t="s">
        <v>170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ht="24">
      <c r="A10" s="24"/>
      <c r="B10" s="25" t="s">
        <v>177</v>
      </c>
      <c r="C10" s="40" t="s">
        <v>27</v>
      </c>
      <c r="D10" s="26" t="s">
        <v>178</v>
      </c>
      <c r="E10" s="26" t="s">
        <v>179</v>
      </c>
      <c r="F10" s="27" t="s">
        <v>35</v>
      </c>
      <c r="G10" s="28">
        <v>1695.81</v>
      </c>
      <c r="H10" s="28">
        <v>1695.81</v>
      </c>
      <c r="I10" s="29">
        <v>42765</v>
      </c>
      <c r="J10" s="30">
        <v>42762</v>
      </c>
      <c r="K10" s="30">
        <v>42768</v>
      </c>
      <c r="L10" s="31" t="s">
        <v>180</v>
      </c>
      <c r="M10" s="31" t="s">
        <v>170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11" spans="1:32" ht="24">
      <c r="A11" s="24"/>
      <c r="B11" s="25" t="s">
        <v>181</v>
      </c>
      <c r="C11" s="33">
        <v>170500</v>
      </c>
      <c r="D11" s="26" t="s">
        <v>182</v>
      </c>
      <c r="E11" s="26" t="s">
        <v>183</v>
      </c>
      <c r="F11" s="27" t="s">
        <v>35</v>
      </c>
      <c r="G11" s="28">
        <v>1662.57</v>
      </c>
      <c r="H11" s="28">
        <v>1505.46</v>
      </c>
      <c r="I11" s="29">
        <v>42779</v>
      </c>
      <c r="J11" s="30">
        <v>42765</v>
      </c>
      <c r="K11" s="30">
        <v>42782</v>
      </c>
      <c r="L11" s="31" t="s">
        <v>184</v>
      </c>
      <c r="M11" s="31" t="s">
        <v>170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1:32" ht="24">
      <c r="A12" s="24"/>
      <c r="B12" s="25" t="s">
        <v>185</v>
      </c>
      <c r="C12" s="26" t="s">
        <v>186</v>
      </c>
      <c r="D12" s="26" t="s">
        <v>187</v>
      </c>
      <c r="E12" s="26" t="s">
        <v>188</v>
      </c>
      <c r="F12" s="27" t="s">
        <v>35</v>
      </c>
      <c r="G12" s="28">
        <v>232.32</v>
      </c>
      <c r="H12" s="28">
        <v>215.94</v>
      </c>
      <c r="I12" s="29">
        <v>42782</v>
      </c>
      <c r="J12" s="30">
        <v>42758</v>
      </c>
      <c r="K12" s="30">
        <v>42786</v>
      </c>
      <c r="L12" s="31" t="s">
        <v>169</v>
      </c>
      <c r="M12" s="31" t="s">
        <v>189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</row>
    <row r="13" spans="1:32">
      <c r="A13" s="24"/>
      <c r="B13" s="25"/>
      <c r="C13" s="40"/>
      <c r="D13" s="26"/>
      <c r="E13" s="26"/>
      <c r="F13" s="27"/>
      <c r="G13" s="28"/>
      <c r="H13" s="28"/>
      <c r="I13" s="29"/>
      <c r="J13" s="30"/>
      <c r="K13" s="30"/>
      <c r="L13" s="31"/>
      <c r="M13" s="31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</row>
    <row r="14" spans="1:32">
      <c r="A14" s="24"/>
      <c r="B14" s="25"/>
      <c r="C14" s="40"/>
      <c r="D14" s="26"/>
      <c r="E14" s="26"/>
      <c r="F14" s="27"/>
      <c r="G14" s="28"/>
      <c r="H14" s="28"/>
      <c r="I14" s="29"/>
      <c r="J14" s="30"/>
      <c r="K14" s="30"/>
      <c r="L14" s="31"/>
      <c r="M14" s="31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1:32">
      <c r="A15" s="24"/>
      <c r="B15" s="35"/>
      <c r="C15" s="41"/>
      <c r="D15" s="26"/>
      <c r="E15" s="26"/>
      <c r="F15" s="36"/>
      <c r="G15" s="37"/>
      <c r="H15" s="37"/>
      <c r="I15" s="38"/>
      <c r="J15" s="39"/>
      <c r="K15" s="39"/>
      <c r="L15" s="31"/>
      <c r="M15" s="31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1:32">
      <c r="A16" s="24"/>
      <c r="B16" s="25"/>
      <c r="C16" s="40"/>
      <c r="D16" s="26"/>
      <c r="E16" s="26"/>
      <c r="F16" s="27"/>
      <c r="G16" s="28"/>
      <c r="H16" s="28"/>
      <c r="I16" s="29"/>
      <c r="J16" s="29"/>
      <c r="K16" s="29"/>
      <c r="L16" s="31"/>
      <c r="M16" s="31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1:32">
      <c r="A17" s="24"/>
      <c r="B17" s="25"/>
      <c r="C17" s="26"/>
      <c r="D17" s="26"/>
      <c r="E17" s="26"/>
      <c r="F17" s="27"/>
      <c r="G17" s="28"/>
      <c r="H17" s="28"/>
      <c r="I17" s="29"/>
      <c r="J17" s="29"/>
      <c r="K17" s="29"/>
      <c r="L17" s="31"/>
      <c r="M17" s="31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32">
      <c r="A18" s="24"/>
      <c r="B18" s="25"/>
      <c r="C18" s="33"/>
      <c r="D18" s="26"/>
      <c r="E18" s="26"/>
      <c r="F18" s="27"/>
      <c r="G18" s="28"/>
      <c r="H18" s="28"/>
      <c r="I18" s="29"/>
      <c r="J18" s="29"/>
      <c r="K18" s="30"/>
      <c r="L18" s="31"/>
      <c r="M18" s="31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1:32">
      <c r="A19" s="24"/>
      <c r="B19" s="25"/>
      <c r="C19" s="40"/>
      <c r="D19" s="26"/>
      <c r="E19" s="26"/>
      <c r="F19" s="27"/>
      <c r="G19" s="28"/>
      <c r="H19" s="28"/>
      <c r="I19" s="29"/>
      <c r="J19" s="29"/>
      <c r="K19" s="29"/>
      <c r="L19" s="31"/>
      <c r="M19" s="31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</row>
    <row r="20" spans="1:32">
      <c r="A20" s="24"/>
      <c r="B20" s="35"/>
      <c r="C20" s="26"/>
      <c r="D20" s="26"/>
      <c r="E20" s="26"/>
      <c r="F20" s="36"/>
      <c r="G20" s="37"/>
      <c r="H20" s="37"/>
      <c r="I20" s="38"/>
      <c r="J20" s="39"/>
      <c r="K20" s="39"/>
      <c r="L20" s="31"/>
      <c r="M20" s="31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</row>
    <row r="21" spans="1:32">
      <c r="A21" s="42"/>
      <c r="B21" s="43"/>
      <c r="C21" s="44"/>
      <c r="D21" s="44"/>
      <c r="E21" s="44"/>
      <c r="F21" s="45"/>
      <c r="G21" s="45"/>
      <c r="H21" s="46"/>
      <c r="I21" s="46"/>
      <c r="J21" s="47"/>
      <c r="K21" s="47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</row>
    <row r="22" spans="1:32">
      <c r="A22" s="42"/>
      <c r="B22" s="43"/>
      <c r="C22" s="44"/>
      <c r="D22" s="44"/>
      <c r="E22" s="44"/>
      <c r="F22" s="45"/>
      <c r="G22" s="45"/>
      <c r="H22" s="46"/>
      <c r="I22" s="46"/>
      <c r="J22" s="47"/>
      <c r="K22" s="47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</row>
    <row r="23" spans="1:32">
      <c r="A23" s="48"/>
      <c r="B23" s="43"/>
      <c r="C23" s="44"/>
      <c r="D23" s="43"/>
      <c r="E23" s="44"/>
      <c r="F23" s="49"/>
      <c r="G23" s="50">
        <f>SUM(G5:G20)</f>
        <v>376651.06</v>
      </c>
      <c r="H23" s="50">
        <f>SUM(H5:H20)</f>
        <v>316274.74000000005</v>
      </c>
      <c r="I23" s="43"/>
      <c r="J23" s="46"/>
      <c r="K23" s="46"/>
      <c r="L23" s="43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</row>
    <row r="24" spans="1:32">
      <c r="A24" s="52"/>
      <c r="B24" s="52"/>
      <c r="C24" s="53"/>
      <c r="D24" s="54"/>
      <c r="E24" s="53"/>
      <c r="F24" s="54"/>
      <c r="G24" s="54"/>
      <c r="H24" s="54"/>
      <c r="I24" s="54"/>
      <c r="J24" s="54"/>
      <c r="K24" s="54"/>
      <c r="L24" s="54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</row>
    <row r="25" spans="1:32" ht="15.75" customHeight="1">
      <c r="A25" s="11" t="s">
        <v>60</v>
      </c>
      <c r="B25" s="11"/>
      <c r="C25" s="56"/>
      <c r="D25" s="57"/>
      <c r="E25" s="56"/>
      <c r="F25" s="57"/>
      <c r="G25" s="57"/>
      <c r="H25" s="57"/>
      <c r="I25" s="57"/>
      <c r="J25" s="57"/>
      <c r="K25" s="57"/>
      <c r="L25" s="57"/>
      <c r="M25" s="58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</row>
    <row r="26" spans="1:32" ht="24">
      <c r="A26" s="59"/>
      <c r="B26" s="60" t="s">
        <v>190</v>
      </c>
      <c r="C26" s="61"/>
      <c r="D26" s="61" t="s">
        <v>191</v>
      </c>
      <c r="E26" s="61" t="s">
        <v>63</v>
      </c>
      <c r="F26" s="62" t="s">
        <v>18</v>
      </c>
      <c r="G26" s="63">
        <v>18021.5</v>
      </c>
      <c r="H26" s="64">
        <v>18021.5</v>
      </c>
      <c r="I26" s="65">
        <v>42724</v>
      </c>
      <c r="J26" s="66">
        <v>42724</v>
      </c>
      <c r="K26" s="66">
        <v>42731</v>
      </c>
      <c r="L26" s="59" t="s">
        <v>192</v>
      </c>
      <c r="M26" s="59" t="s">
        <v>193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</row>
    <row r="27" spans="1:32" ht="24">
      <c r="A27" s="59"/>
      <c r="B27" s="60" t="s">
        <v>194</v>
      </c>
      <c r="C27" s="61"/>
      <c r="D27" s="61" t="s">
        <v>195</v>
      </c>
      <c r="E27" s="61" t="s">
        <v>196</v>
      </c>
      <c r="F27" s="62" t="s">
        <v>35</v>
      </c>
      <c r="G27" s="63">
        <v>600</v>
      </c>
      <c r="H27" s="63">
        <v>600</v>
      </c>
      <c r="I27" s="65">
        <v>42754</v>
      </c>
      <c r="J27" s="65">
        <v>42754</v>
      </c>
      <c r="K27" s="66">
        <v>42765</v>
      </c>
      <c r="L27" s="59" t="s">
        <v>197</v>
      </c>
      <c r="M27" s="59" t="s">
        <v>159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</row>
    <row r="28" spans="1:32" ht="24">
      <c r="A28" s="59"/>
      <c r="B28" s="60" t="s">
        <v>198</v>
      </c>
      <c r="C28" s="61"/>
      <c r="D28" s="61" t="s">
        <v>199</v>
      </c>
      <c r="E28" s="61" t="s">
        <v>200</v>
      </c>
      <c r="F28" s="62" t="s">
        <v>35</v>
      </c>
      <c r="G28" s="63">
        <v>4500</v>
      </c>
      <c r="H28" s="64">
        <v>4500</v>
      </c>
      <c r="I28" s="65">
        <v>42754</v>
      </c>
      <c r="J28" s="65">
        <v>42754</v>
      </c>
      <c r="K28" s="66">
        <v>42765</v>
      </c>
      <c r="L28" s="59" t="s">
        <v>197</v>
      </c>
      <c r="M28" s="59" t="s">
        <v>159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</row>
    <row r="29" spans="1:32" ht="24">
      <c r="A29" s="59"/>
      <c r="B29" s="60" t="s">
        <v>201</v>
      </c>
      <c r="C29" s="61"/>
      <c r="D29" s="61" t="s">
        <v>202</v>
      </c>
      <c r="E29" s="61" t="s">
        <v>203</v>
      </c>
      <c r="F29" s="62" t="s">
        <v>35</v>
      </c>
      <c r="G29" s="63">
        <v>5200</v>
      </c>
      <c r="H29" s="64">
        <v>5200</v>
      </c>
      <c r="I29" s="65">
        <v>42754</v>
      </c>
      <c r="J29" s="65">
        <v>42754</v>
      </c>
      <c r="K29" s="66">
        <v>42765</v>
      </c>
      <c r="L29" s="59" t="s">
        <v>197</v>
      </c>
      <c r="M29" s="59" t="s">
        <v>159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</row>
    <row r="30" spans="1:32" ht="24">
      <c r="A30" s="59"/>
      <c r="B30" s="60" t="s">
        <v>204</v>
      </c>
      <c r="C30" s="61"/>
      <c r="D30" s="61" t="s">
        <v>205</v>
      </c>
      <c r="E30" s="61" t="s">
        <v>206</v>
      </c>
      <c r="F30" s="62" t="s">
        <v>35</v>
      </c>
      <c r="G30" s="63">
        <v>8000</v>
      </c>
      <c r="H30" s="64">
        <v>8000</v>
      </c>
      <c r="I30" s="65">
        <v>42754</v>
      </c>
      <c r="J30" s="65">
        <v>42754</v>
      </c>
      <c r="K30" s="66">
        <v>42765</v>
      </c>
      <c r="L30" s="59" t="s">
        <v>197</v>
      </c>
      <c r="M30" s="59" t="s">
        <v>159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</row>
    <row r="31" spans="1:32">
      <c r="A31" s="59"/>
      <c r="B31" s="60"/>
      <c r="C31" s="61"/>
      <c r="D31" s="61"/>
      <c r="E31" s="61"/>
      <c r="F31" s="62"/>
      <c r="G31" s="63"/>
      <c r="H31" s="64"/>
      <c r="I31" s="65"/>
      <c r="J31" s="66"/>
      <c r="K31" s="66"/>
      <c r="L31" s="59"/>
      <c r="M31" s="59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</row>
    <row r="32" spans="1:32">
      <c r="A32" s="59"/>
      <c r="B32" s="60"/>
      <c r="C32" s="61"/>
      <c r="D32" s="61"/>
      <c r="E32" s="61"/>
      <c r="F32" s="62"/>
      <c r="G32" s="63"/>
      <c r="H32" s="64"/>
      <c r="I32" s="66"/>
      <c r="J32" s="66"/>
      <c r="K32" s="66"/>
      <c r="L32" s="59"/>
      <c r="M32" s="59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</row>
    <row r="33" spans="1:32">
      <c r="A33" s="59"/>
      <c r="B33" s="60"/>
      <c r="C33" s="61"/>
      <c r="D33" s="61"/>
      <c r="E33" s="61"/>
      <c r="F33" s="62"/>
      <c r="G33" s="63"/>
      <c r="H33" s="64"/>
      <c r="I33" s="66"/>
      <c r="J33" s="66"/>
      <c r="K33" s="66"/>
      <c r="L33" s="59"/>
      <c r="M33" s="59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</row>
    <row r="34" spans="1:32">
      <c r="A34" s="59"/>
      <c r="B34" s="60"/>
      <c r="C34" s="61"/>
      <c r="D34" s="61"/>
      <c r="E34" s="61"/>
      <c r="F34" s="62"/>
      <c r="G34" s="63"/>
      <c r="H34" s="64"/>
      <c r="I34" s="65"/>
      <c r="J34" s="66"/>
      <c r="K34" s="66"/>
      <c r="L34" s="59"/>
      <c r="M34" s="59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</row>
    <row r="35" spans="1:32">
      <c r="A35" s="59"/>
      <c r="B35" s="60"/>
      <c r="C35" s="61"/>
      <c r="D35" s="61"/>
      <c r="E35" s="61"/>
      <c r="F35" s="62"/>
      <c r="G35" s="63"/>
      <c r="H35" s="64"/>
      <c r="I35" s="65"/>
      <c r="J35" s="66"/>
      <c r="K35" s="66"/>
      <c r="L35" s="59"/>
      <c r="M35" s="59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32">
      <c r="A36" s="59"/>
      <c r="B36" s="60"/>
      <c r="C36" s="61"/>
      <c r="D36" s="61"/>
      <c r="E36" s="61"/>
      <c r="F36" s="62"/>
      <c r="G36" s="63"/>
      <c r="H36" s="64"/>
      <c r="I36" s="65"/>
      <c r="J36" s="66"/>
      <c r="K36" s="66"/>
      <c r="L36" s="59"/>
      <c r="M36" s="59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spans="1:32">
      <c r="A37" s="59"/>
      <c r="B37" s="60"/>
      <c r="C37" s="61"/>
      <c r="D37" s="61"/>
      <c r="E37" s="61"/>
      <c r="F37" s="62"/>
      <c r="G37" s="63"/>
      <c r="H37" s="64"/>
      <c r="I37" s="65"/>
      <c r="J37" s="66"/>
      <c r="K37" s="66"/>
      <c r="L37" s="59"/>
      <c r="M37" s="59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1:32">
      <c r="A38" s="59"/>
      <c r="B38" s="60"/>
      <c r="C38" s="61"/>
      <c r="D38" s="61"/>
      <c r="E38" s="61"/>
      <c r="F38" s="62"/>
      <c r="G38" s="63"/>
      <c r="H38" s="64"/>
      <c r="I38" s="65"/>
      <c r="J38" s="66"/>
      <c r="K38" s="66"/>
      <c r="L38" s="59"/>
      <c r="M38" s="59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1:32">
      <c r="A39" s="59"/>
      <c r="B39" s="60"/>
      <c r="C39" s="61"/>
      <c r="D39" s="61"/>
      <c r="E39" s="61"/>
      <c r="F39" s="62"/>
      <c r="G39" s="63"/>
      <c r="H39" s="64"/>
      <c r="I39" s="65"/>
      <c r="J39" s="66"/>
      <c r="K39" s="66"/>
      <c r="L39" s="59"/>
      <c r="M39" s="59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spans="1:32">
      <c r="A40" s="59"/>
      <c r="B40" s="60"/>
      <c r="C40" s="61"/>
      <c r="D40" s="61"/>
      <c r="E40" s="61"/>
      <c r="F40" s="62"/>
      <c r="G40" s="63"/>
      <c r="H40" s="64"/>
      <c r="I40" s="67"/>
      <c r="J40" s="66"/>
      <c r="K40" s="66"/>
      <c r="L40" s="59"/>
      <c r="M40" s="59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</row>
    <row r="41" spans="1:32" ht="14.25">
      <c r="A41" s="57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</row>
    <row r="42" spans="1:32" ht="14.25">
      <c r="A42" s="10"/>
      <c r="B42" s="10"/>
      <c r="C42" s="44"/>
      <c r="D42" s="57"/>
      <c r="E42" s="56"/>
      <c r="F42" s="69"/>
      <c r="G42" s="70">
        <f>SUM(G26:G41)</f>
        <v>36321.5</v>
      </c>
      <c r="H42" s="70">
        <f>SUM(H26:H41)</f>
        <v>36321.5</v>
      </c>
      <c r="I42" s="57"/>
      <c r="J42" s="34"/>
      <c r="K42" s="34"/>
      <c r="L42" s="34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</row>
    <row r="43" spans="1:32">
      <c r="A43" s="57"/>
      <c r="B43" s="57"/>
      <c r="C43" s="56"/>
      <c r="D43" s="57"/>
      <c r="E43" s="56"/>
      <c r="F43" s="57"/>
      <c r="G43" s="57"/>
      <c r="H43" s="57"/>
      <c r="I43" s="57"/>
      <c r="J43" s="57"/>
      <c r="K43" s="57"/>
      <c r="L43" s="57"/>
      <c r="M43" s="58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</row>
    <row r="44" spans="1:32">
      <c r="A44" s="57"/>
      <c r="B44" s="57"/>
      <c r="C44" s="56"/>
      <c r="D44" s="57"/>
      <c r="E44" s="56"/>
      <c r="F44" s="57"/>
      <c r="G44" s="57"/>
      <c r="H44" s="57"/>
      <c r="I44" s="57"/>
      <c r="J44" s="57"/>
      <c r="K44" s="57"/>
      <c r="L44" s="57"/>
      <c r="M44" s="58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2">
      <c r="A45" s="9" t="s">
        <v>107</v>
      </c>
      <c r="B45" s="9"/>
      <c r="C45" s="56"/>
      <c r="D45" s="57"/>
      <c r="E45" s="56"/>
      <c r="F45" s="57"/>
      <c r="G45" s="57"/>
      <c r="H45" s="57"/>
      <c r="I45" s="57"/>
      <c r="J45" s="57"/>
      <c r="K45" s="57"/>
      <c r="L45" s="57"/>
      <c r="M45" s="58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</row>
    <row r="46" spans="1:32">
      <c r="A46" s="71"/>
      <c r="B46" s="71"/>
      <c r="C46" s="72"/>
      <c r="D46" s="72"/>
      <c r="E46" s="73"/>
      <c r="F46" s="74"/>
      <c r="G46" s="75"/>
      <c r="H46" s="75"/>
      <c r="I46" s="76"/>
      <c r="J46" s="76"/>
      <c r="K46" s="76"/>
      <c r="L46" s="77"/>
      <c r="M46" s="77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</row>
    <row r="47" spans="1:32">
      <c r="A47" s="71"/>
      <c r="B47" s="71"/>
      <c r="C47" s="72"/>
      <c r="D47" s="72"/>
      <c r="E47" s="73"/>
      <c r="F47" s="74"/>
      <c r="G47" s="75"/>
      <c r="H47" s="75"/>
      <c r="I47" s="76"/>
      <c r="J47" s="76"/>
      <c r="K47" s="76"/>
      <c r="L47" s="77"/>
      <c r="M47" s="77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</row>
    <row r="48" spans="1:32">
      <c r="A48" s="71"/>
      <c r="B48" s="71"/>
      <c r="C48" s="72"/>
      <c r="D48" s="72"/>
      <c r="E48" s="73"/>
      <c r="F48" s="74"/>
      <c r="G48" s="75"/>
      <c r="H48" s="75"/>
      <c r="I48" s="76"/>
      <c r="J48" s="76"/>
      <c r="K48" s="76"/>
      <c r="L48" s="77"/>
      <c r="M48" s="77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</row>
    <row r="49" spans="1:32">
      <c r="A49" s="71"/>
      <c r="B49" s="71"/>
      <c r="C49" s="72"/>
      <c r="D49" s="72"/>
      <c r="E49" s="73"/>
      <c r="F49" s="74"/>
      <c r="G49" s="75"/>
      <c r="H49" s="75"/>
      <c r="I49" s="76"/>
      <c r="J49" s="76"/>
      <c r="K49" s="76"/>
      <c r="L49" s="77"/>
      <c r="M49" s="77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</row>
    <row r="50" spans="1:32">
      <c r="A50" s="71"/>
      <c r="B50" s="71"/>
      <c r="C50" s="72"/>
      <c r="D50" s="72"/>
      <c r="E50" s="73"/>
      <c r="F50" s="74"/>
      <c r="G50" s="75"/>
      <c r="H50" s="75"/>
      <c r="I50" s="76"/>
      <c r="J50" s="76"/>
      <c r="K50" s="76"/>
      <c r="L50" s="77"/>
      <c r="M50" s="77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</row>
    <row r="51" spans="1:32">
      <c r="A51" s="71"/>
      <c r="B51" s="71"/>
      <c r="C51" s="72"/>
      <c r="D51" s="72"/>
      <c r="E51" s="73"/>
      <c r="F51" s="74"/>
      <c r="G51" s="75"/>
      <c r="H51" s="75"/>
      <c r="I51" s="76"/>
      <c r="J51" s="76"/>
      <c r="K51" s="76"/>
      <c r="L51" s="77"/>
      <c r="M51" s="77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2" spans="1:32">
      <c r="A52" s="71"/>
      <c r="B52" s="71"/>
      <c r="C52" s="72"/>
      <c r="D52" s="72"/>
      <c r="E52" s="73"/>
      <c r="F52" s="74"/>
      <c r="G52" s="75"/>
      <c r="H52" s="75"/>
      <c r="I52" s="78"/>
      <c r="J52" s="78"/>
      <c r="K52" s="78"/>
      <c r="L52" s="79"/>
      <c r="M52" s="77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</row>
    <row r="53" spans="1:32" ht="14.25">
      <c r="A53" s="4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</row>
    <row r="54" spans="1:32">
      <c r="A54" s="57"/>
      <c r="B54" s="10"/>
      <c r="C54" s="10"/>
      <c r="D54" s="56"/>
      <c r="E54" s="56"/>
      <c r="F54" s="69"/>
      <c r="G54" s="80">
        <f>SUM(G46:G53)</f>
        <v>0</v>
      </c>
      <c r="H54" s="80">
        <f>SUM(H46:H53)</f>
        <v>0</v>
      </c>
      <c r="I54" s="57"/>
      <c r="J54" s="81"/>
      <c r="K54" s="8"/>
      <c r="L54" s="8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</row>
    <row r="55" spans="1:32">
      <c r="A55" s="57"/>
      <c r="B55" s="57"/>
      <c r="C55" s="56"/>
      <c r="D55" s="57"/>
      <c r="E55" s="56"/>
      <c r="F55" s="57"/>
      <c r="G55" s="57"/>
      <c r="H55" s="57"/>
      <c r="I55" s="57"/>
      <c r="J55" s="57"/>
      <c r="K55" s="57"/>
      <c r="L55" s="57"/>
      <c r="M55" s="58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</row>
    <row r="56" spans="1:32">
      <c r="A56" s="57"/>
      <c r="B56" s="57"/>
      <c r="C56" s="57"/>
      <c r="D56" s="57"/>
      <c r="E56" s="56"/>
      <c r="F56" s="57"/>
      <c r="G56" s="57"/>
      <c r="H56" s="57"/>
      <c r="I56" s="57"/>
      <c r="J56" s="57"/>
      <c r="K56" s="57"/>
      <c r="L56" s="57"/>
      <c r="M56" s="58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</row>
    <row r="57" spans="1:32">
      <c r="A57" s="7" t="s">
        <v>124</v>
      </c>
      <c r="B57" s="7"/>
      <c r="C57" s="7"/>
      <c r="D57" s="7"/>
      <c r="E57" s="56"/>
      <c r="F57" s="57"/>
      <c r="G57" s="57"/>
      <c r="H57" s="57"/>
      <c r="I57" s="57"/>
      <c r="J57" s="57"/>
      <c r="K57" s="57"/>
      <c r="L57" s="57"/>
      <c r="M57" s="58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</row>
    <row r="58" spans="1:32" ht="24">
      <c r="A58" s="82"/>
      <c r="B58" s="83" t="s">
        <v>207</v>
      </c>
      <c r="C58" s="84"/>
      <c r="D58" s="84" t="s">
        <v>208</v>
      </c>
      <c r="E58" s="85" t="s">
        <v>209</v>
      </c>
      <c r="F58" s="86" t="s">
        <v>18</v>
      </c>
      <c r="G58" s="87">
        <v>802.02</v>
      </c>
      <c r="H58" s="87">
        <v>802.02</v>
      </c>
      <c r="I58" s="88">
        <v>42726</v>
      </c>
      <c r="J58" s="88">
        <v>42726</v>
      </c>
      <c r="K58" s="88">
        <v>42768</v>
      </c>
      <c r="L58" s="89" t="s">
        <v>180</v>
      </c>
      <c r="M58" s="89" t="s">
        <v>210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</row>
    <row r="59" spans="1:32" ht="24">
      <c r="A59" s="82"/>
      <c r="B59" s="83" t="s">
        <v>211</v>
      </c>
      <c r="C59" s="84" t="s">
        <v>212</v>
      </c>
      <c r="D59" s="84" t="s">
        <v>213</v>
      </c>
      <c r="E59" s="85" t="s">
        <v>214</v>
      </c>
      <c r="F59" s="86" t="s">
        <v>74</v>
      </c>
      <c r="G59" s="87">
        <v>433.05</v>
      </c>
      <c r="H59" s="87">
        <v>433.05</v>
      </c>
      <c r="I59" s="88">
        <v>42767</v>
      </c>
      <c r="J59" s="88">
        <v>42695</v>
      </c>
      <c r="K59" s="88">
        <v>42768</v>
      </c>
      <c r="L59" s="89" t="s">
        <v>180</v>
      </c>
      <c r="M59" s="89" t="s">
        <v>210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</row>
    <row r="60" spans="1:32" ht="24">
      <c r="A60" s="82"/>
      <c r="B60" s="83" t="s">
        <v>215</v>
      </c>
      <c r="C60" s="84" t="s">
        <v>216</v>
      </c>
      <c r="D60" s="84" t="s">
        <v>217</v>
      </c>
      <c r="E60" s="85" t="s">
        <v>218</v>
      </c>
      <c r="F60" s="86" t="s">
        <v>69</v>
      </c>
      <c r="G60" s="87">
        <v>1425.93</v>
      </c>
      <c r="H60" s="87">
        <v>1425.93</v>
      </c>
      <c r="I60" s="88">
        <v>42710</v>
      </c>
      <c r="J60" s="88">
        <v>42671</v>
      </c>
      <c r="K60" s="88">
        <v>42768</v>
      </c>
      <c r="L60" s="89" t="s">
        <v>180</v>
      </c>
      <c r="M60" s="89" t="s">
        <v>210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</row>
    <row r="61" spans="1:32" ht="24">
      <c r="A61" s="82"/>
      <c r="B61" s="83" t="s">
        <v>219</v>
      </c>
      <c r="C61" s="84" t="s">
        <v>220</v>
      </c>
      <c r="D61" s="84" t="s">
        <v>221</v>
      </c>
      <c r="E61" s="85" t="s">
        <v>222</v>
      </c>
      <c r="F61" s="86" t="s">
        <v>74</v>
      </c>
      <c r="G61" s="87">
        <v>4736.87</v>
      </c>
      <c r="H61" s="87">
        <v>4632.66</v>
      </c>
      <c r="I61" s="88">
        <v>42710</v>
      </c>
      <c r="J61" s="88">
        <v>42696</v>
      </c>
      <c r="K61" s="88">
        <v>42768</v>
      </c>
      <c r="L61" s="89" t="s">
        <v>180</v>
      </c>
      <c r="M61" s="89" t="s">
        <v>210</v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</row>
    <row r="62" spans="1:32" ht="24">
      <c r="A62" s="82"/>
      <c r="B62" s="83" t="s">
        <v>223</v>
      </c>
      <c r="C62" s="84" t="s">
        <v>224</v>
      </c>
      <c r="D62" s="84" t="s">
        <v>225</v>
      </c>
      <c r="E62" s="85" t="s">
        <v>226</v>
      </c>
      <c r="F62" s="86" t="s">
        <v>74</v>
      </c>
      <c r="G62" s="87">
        <v>209.4</v>
      </c>
      <c r="H62" s="87">
        <v>209.4</v>
      </c>
      <c r="I62" s="88">
        <v>42767</v>
      </c>
      <c r="J62" s="88">
        <v>42690</v>
      </c>
      <c r="K62" s="88">
        <v>42768</v>
      </c>
      <c r="L62" s="89" t="s">
        <v>180</v>
      </c>
      <c r="M62" s="89" t="s">
        <v>210</v>
      </c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</row>
    <row r="63" spans="1:32" ht="24">
      <c r="A63" s="82"/>
      <c r="B63" s="83" t="s">
        <v>227</v>
      </c>
      <c r="C63" s="84" t="s">
        <v>228</v>
      </c>
      <c r="D63" s="84" t="s">
        <v>229</v>
      </c>
      <c r="E63" s="85" t="s">
        <v>230</v>
      </c>
      <c r="F63" s="86" t="s">
        <v>74</v>
      </c>
      <c r="G63" s="87">
        <v>4964</v>
      </c>
      <c r="H63" s="87">
        <v>4964</v>
      </c>
      <c r="I63" s="88">
        <v>42767</v>
      </c>
      <c r="J63" s="88">
        <v>42699</v>
      </c>
      <c r="K63" s="88">
        <v>42768</v>
      </c>
      <c r="L63" s="89" t="s">
        <v>180</v>
      </c>
      <c r="M63" s="89" t="s">
        <v>210</v>
      </c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</row>
    <row r="64" spans="1:32" ht="24">
      <c r="A64" s="82"/>
      <c r="B64" s="83" t="s">
        <v>231</v>
      </c>
      <c r="C64" s="84" t="s">
        <v>232</v>
      </c>
      <c r="D64" s="84" t="s">
        <v>233</v>
      </c>
      <c r="E64" s="85" t="s">
        <v>234</v>
      </c>
      <c r="F64" s="86" t="s">
        <v>18</v>
      </c>
      <c r="G64" s="87">
        <v>19591.8</v>
      </c>
      <c r="H64" s="87">
        <v>19591.8</v>
      </c>
      <c r="I64" s="88">
        <v>42401</v>
      </c>
      <c r="J64" s="88">
        <v>42730</v>
      </c>
      <c r="K64" s="88">
        <v>42768</v>
      </c>
      <c r="L64" s="89" t="s">
        <v>180</v>
      </c>
      <c r="M64" s="89" t="s">
        <v>210</v>
      </c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</row>
    <row r="65" spans="1:32" ht="24">
      <c r="A65" s="82"/>
      <c r="B65" s="83" t="s">
        <v>235</v>
      </c>
      <c r="C65" s="84" t="s">
        <v>169</v>
      </c>
      <c r="D65" s="84" t="s">
        <v>169</v>
      </c>
      <c r="E65" s="85" t="s">
        <v>169</v>
      </c>
      <c r="F65" s="86" t="s">
        <v>169</v>
      </c>
      <c r="G65" s="87">
        <v>4767.4799999999996</v>
      </c>
      <c r="H65" s="87">
        <v>4767.4799999999996</v>
      </c>
      <c r="I65" s="83" t="s">
        <v>169</v>
      </c>
      <c r="J65" s="83" t="s">
        <v>169</v>
      </c>
      <c r="K65" s="88">
        <v>42774</v>
      </c>
      <c r="L65" s="89" t="s">
        <v>236</v>
      </c>
      <c r="M65" s="89" t="s">
        <v>237</v>
      </c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</row>
    <row r="66" spans="1:32" ht="24">
      <c r="A66" s="82"/>
      <c r="B66" s="83" t="s">
        <v>238</v>
      </c>
      <c r="C66" s="84" t="s">
        <v>239</v>
      </c>
      <c r="D66" s="84" t="s">
        <v>240</v>
      </c>
      <c r="E66" s="85" t="s">
        <v>241</v>
      </c>
      <c r="F66" s="86" t="s">
        <v>35</v>
      </c>
      <c r="G66" s="87">
        <v>1700</v>
      </c>
      <c r="H66" s="87">
        <v>1700</v>
      </c>
      <c r="I66" s="88">
        <v>42769</v>
      </c>
      <c r="J66" s="88">
        <v>42759</v>
      </c>
      <c r="K66" s="88">
        <v>42775</v>
      </c>
      <c r="L66" s="89" t="s">
        <v>236</v>
      </c>
      <c r="M66" s="89" t="s">
        <v>164</v>
      </c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</row>
    <row r="67" spans="1:32" ht="24">
      <c r="A67" s="82"/>
      <c r="B67" s="83" t="s">
        <v>242</v>
      </c>
      <c r="C67" s="84" t="s">
        <v>243</v>
      </c>
      <c r="D67" s="84" t="s">
        <v>244</v>
      </c>
      <c r="E67" s="85" t="s">
        <v>245</v>
      </c>
      <c r="F67" s="86" t="s">
        <v>246</v>
      </c>
      <c r="G67" s="87">
        <v>194.7</v>
      </c>
      <c r="H67" s="87">
        <v>194.7</v>
      </c>
      <c r="I67" s="88">
        <v>42563</v>
      </c>
      <c r="J67" s="88">
        <v>42457</v>
      </c>
      <c r="K67" s="88">
        <v>42768</v>
      </c>
      <c r="L67" s="89" t="s">
        <v>247</v>
      </c>
      <c r="M67" s="89" t="s">
        <v>170</v>
      </c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</row>
    <row r="68" spans="1:32">
      <c r="A68" s="82"/>
      <c r="B68" s="82"/>
      <c r="C68" s="85"/>
      <c r="D68" s="85"/>
      <c r="E68" s="85"/>
      <c r="F68" s="90"/>
      <c r="G68" s="91"/>
      <c r="H68" s="91"/>
      <c r="I68" s="92"/>
      <c r="J68" s="92"/>
      <c r="K68" s="92"/>
      <c r="L68" s="89"/>
      <c r="M68" s="89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</row>
    <row r="69" spans="1:32">
      <c r="A69" s="82"/>
      <c r="B69" s="82"/>
      <c r="C69" s="85"/>
      <c r="D69" s="85"/>
      <c r="E69" s="85"/>
      <c r="F69" s="90"/>
      <c r="G69" s="91"/>
      <c r="H69" s="91"/>
      <c r="I69" s="92"/>
      <c r="J69" s="92"/>
      <c r="K69" s="92"/>
      <c r="L69" s="89"/>
      <c r="M69" s="89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</row>
    <row r="70" spans="1:32">
      <c r="A70" s="43"/>
      <c r="B70" s="43"/>
      <c r="C70" s="44"/>
      <c r="D70" s="44"/>
      <c r="E70" s="44"/>
      <c r="F70" s="94"/>
      <c r="G70" s="45"/>
      <c r="H70" s="47"/>
      <c r="I70" s="47"/>
      <c r="J70" s="47"/>
      <c r="K70" s="47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</row>
    <row r="71" spans="1:32">
      <c r="A71" s="57"/>
      <c r="B71" s="57"/>
      <c r="C71" s="56"/>
      <c r="D71" s="57"/>
      <c r="E71" s="56"/>
      <c r="F71" s="95"/>
      <c r="G71" s="96">
        <f>SUM(G58:G70)</f>
        <v>38825.25</v>
      </c>
      <c r="H71" s="96">
        <f>SUM(H58:H70)</f>
        <v>38721.039999999994</v>
      </c>
      <c r="I71" s="57"/>
      <c r="J71" s="57"/>
      <c r="K71" s="57"/>
      <c r="L71" s="57"/>
      <c r="M71" s="58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</row>
    <row r="72" spans="1:32">
      <c r="A72" s="51"/>
      <c r="B72" s="51"/>
      <c r="C72" s="51"/>
      <c r="D72" s="51"/>
      <c r="E72" s="44"/>
      <c r="F72" s="97"/>
      <c r="G72" s="43"/>
      <c r="H72" s="43"/>
      <c r="I72" s="43"/>
      <c r="J72" s="81"/>
      <c r="K72" s="81"/>
      <c r="L72" s="8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</row>
    <row r="73" spans="1:32">
      <c r="A73" s="51"/>
      <c r="B73" s="51"/>
      <c r="C73" s="51"/>
      <c r="D73" s="51"/>
      <c r="E73" s="44"/>
      <c r="F73" s="97"/>
      <c r="G73" s="43"/>
      <c r="H73" s="43"/>
      <c r="I73" s="43"/>
      <c r="J73" s="81"/>
      <c r="K73" s="81"/>
      <c r="L73" s="8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</row>
    <row r="74" spans="1:32">
      <c r="A74" s="6" t="s">
        <v>145</v>
      </c>
      <c r="B74" s="6"/>
      <c r="C74" s="6"/>
      <c r="D74" s="51"/>
      <c r="E74" s="44"/>
      <c r="F74" s="97"/>
      <c r="G74" s="43"/>
      <c r="H74" s="43"/>
      <c r="I74" s="43"/>
      <c r="J74" s="81"/>
      <c r="K74" s="81"/>
      <c r="L74" s="8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</row>
    <row r="75" spans="1:32" ht="24">
      <c r="A75" s="98"/>
      <c r="B75" s="125" t="s">
        <v>248</v>
      </c>
      <c r="C75" s="100" t="s">
        <v>249</v>
      </c>
      <c r="D75" s="100" t="s">
        <v>250</v>
      </c>
      <c r="E75" s="101" t="s">
        <v>251</v>
      </c>
      <c r="F75" s="102" t="s">
        <v>252</v>
      </c>
      <c r="G75" s="103">
        <v>2200</v>
      </c>
      <c r="H75" s="103">
        <v>2200</v>
      </c>
      <c r="I75" s="104">
        <v>42719</v>
      </c>
      <c r="J75" s="105">
        <v>42349</v>
      </c>
      <c r="K75" s="105">
        <v>42402</v>
      </c>
      <c r="L75" s="106" t="s">
        <v>253</v>
      </c>
      <c r="M75" s="106" t="s">
        <v>159</v>
      </c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</row>
    <row r="76" spans="1:32">
      <c r="A76" s="98"/>
      <c r="B76" s="99"/>
      <c r="C76" s="100"/>
      <c r="D76" s="100"/>
      <c r="E76" s="107"/>
      <c r="F76" s="102"/>
      <c r="G76" s="103"/>
      <c r="H76" s="103"/>
      <c r="I76" s="105"/>
      <c r="J76" s="105"/>
      <c r="K76" s="105"/>
      <c r="L76" s="106"/>
      <c r="M76" s="106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</row>
    <row r="77" spans="1:32">
      <c r="A77" s="57"/>
      <c r="B77" s="51"/>
      <c r="C77" s="51"/>
      <c r="D77" s="56"/>
      <c r="E77" s="56"/>
      <c r="F77" s="57"/>
      <c r="G77" s="57"/>
      <c r="H77" s="57"/>
      <c r="I77" s="57"/>
      <c r="J77" s="81"/>
      <c r="K77" s="81"/>
      <c r="L77" s="8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</row>
    <row r="78" spans="1:32">
      <c r="A78" s="57"/>
      <c r="B78" s="51"/>
      <c r="C78" s="51"/>
      <c r="D78" s="56"/>
      <c r="E78" s="56"/>
      <c r="F78" s="69"/>
      <c r="G78" s="108">
        <f>SUM(G75:G76)</f>
        <v>2200</v>
      </c>
      <c r="H78" s="108">
        <f>SUM(H75:H76)</f>
        <v>2200</v>
      </c>
      <c r="I78" s="57"/>
      <c r="J78" s="81"/>
      <c r="K78" s="81"/>
      <c r="L78" s="8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</row>
    <row r="79" spans="1:32">
      <c r="A79" s="57"/>
      <c r="B79" s="10"/>
      <c r="C79" s="10"/>
      <c r="D79" s="56"/>
      <c r="E79" s="56"/>
      <c r="F79" s="57"/>
      <c r="G79" s="57"/>
      <c r="H79" s="57"/>
      <c r="I79" s="57"/>
      <c r="J79" s="81"/>
      <c r="K79" s="8"/>
      <c r="L79" s="8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</row>
    <row r="80" spans="1:32">
      <c r="A80" s="57"/>
      <c r="B80" s="51"/>
      <c r="C80" s="109" t="s">
        <v>146</v>
      </c>
      <c r="D80" s="109" t="s">
        <v>147</v>
      </c>
      <c r="E80" s="56"/>
      <c r="F80" s="57"/>
      <c r="G80" s="57"/>
      <c r="H80" s="57"/>
      <c r="I80" s="57"/>
      <c r="J80" s="57"/>
      <c r="K80" s="57"/>
      <c r="L80" s="57"/>
      <c r="M80" s="58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</row>
    <row r="81" spans="1:32">
      <c r="A81" s="57"/>
      <c r="B81" s="110" t="s">
        <v>148</v>
      </c>
      <c r="C81" s="111">
        <f>SUM(G23,G54,G71)</f>
        <v>415476.31</v>
      </c>
      <c r="D81" s="111">
        <f>SUM(H23,H54,H71)</f>
        <v>354995.78</v>
      </c>
      <c r="E81" s="56"/>
      <c r="F81" s="57"/>
      <c r="G81" s="57"/>
      <c r="H81" s="57"/>
      <c r="I81" s="57"/>
      <c r="J81" s="57"/>
      <c r="K81" s="57"/>
      <c r="L81" s="57"/>
      <c r="M81" s="58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</row>
    <row r="82" spans="1:32">
      <c r="A82" s="112"/>
      <c r="B82" s="110" t="s">
        <v>149</v>
      </c>
      <c r="C82" s="111">
        <f>G78</f>
        <v>2200</v>
      </c>
      <c r="D82" s="111">
        <f>H78</f>
        <v>2200</v>
      </c>
      <c r="E82" s="113"/>
      <c r="F82" s="112"/>
      <c r="G82" s="112"/>
      <c r="H82" s="112"/>
      <c r="I82" s="112"/>
      <c r="J82" s="112"/>
      <c r="K82" s="112"/>
      <c r="L82" s="112"/>
      <c r="M82" s="114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</row>
    <row r="83" spans="1:32">
      <c r="A83" s="116"/>
      <c r="B83" s="110" t="s">
        <v>150</v>
      </c>
      <c r="C83" s="111">
        <f>G42</f>
        <v>36321.5</v>
      </c>
      <c r="D83" s="111">
        <f>H42</f>
        <v>36321.5</v>
      </c>
      <c r="E83" s="117"/>
      <c r="F83" s="116"/>
      <c r="G83" s="116"/>
      <c r="H83" s="116"/>
      <c r="I83" s="116"/>
      <c r="J83" s="116"/>
      <c r="K83" s="116"/>
      <c r="L83" s="116"/>
      <c r="M83" s="118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</row>
    <row r="84" spans="1:32" ht="14.25">
      <c r="A84" s="34"/>
      <c r="B84" s="120" t="s">
        <v>151</v>
      </c>
      <c r="C84" s="121">
        <f>SUM(C81:C83)</f>
        <v>453997.81</v>
      </c>
      <c r="D84" s="121">
        <f>SUM(D81:D83)</f>
        <v>393517.28</v>
      </c>
      <c r="E84" s="122"/>
      <c r="F84" s="34"/>
      <c r="G84" s="34"/>
      <c r="H84" s="34"/>
      <c r="I84" s="34"/>
      <c r="J84" s="34"/>
      <c r="K84" s="34"/>
      <c r="L84" s="34"/>
      <c r="M84" s="123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</row>
    <row r="1048576" ht="15.75" customHeight="1"/>
  </sheetData>
  <mergeCells count="23">
    <mergeCell ref="K54:L54"/>
    <mergeCell ref="A57:D57"/>
    <mergeCell ref="A74:C74"/>
    <mergeCell ref="B79:C79"/>
    <mergeCell ref="K79:L79"/>
    <mergeCell ref="A4:B4"/>
    <mergeCell ref="A25:B25"/>
    <mergeCell ref="A42:B42"/>
    <mergeCell ref="A45:B45"/>
    <mergeCell ref="B54:C54"/>
    <mergeCell ref="A1:M1"/>
    <mergeCell ref="A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8576"/>
  <sheetViews>
    <sheetView zoomScaleNormal="100" workbookViewId="0">
      <pane ySplit="3" topLeftCell="A4" activePane="bottomLeft" state="frozen"/>
      <selection pane="bottomLeft" activeCell="B5" sqref="B5"/>
    </sheetView>
  </sheetViews>
  <sheetFormatPr defaultRowHeight="12.75"/>
  <cols>
    <col min="1" max="1" width="3.85546875" customWidth="1"/>
    <col min="2" max="2" width="53.42578125" customWidth="1"/>
    <col min="3" max="3" width="15.28515625" customWidth="1"/>
    <col min="4" max="4" width="18.7109375" customWidth="1"/>
    <col min="5" max="5" width="24.28515625" customWidth="1"/>
    <col min="6" max="6" width="11.85546875" customWidth="1"/>
    <col min="7" max="7" width="9.5703125" customWidth="1"/>
    <col min="8" max="8" width="11" customWidth="1"/>
    <col min="9" max="9" width="11.28515625" customWidth="1"/>
    <col min="10" max="10" width="12.5703125" customWidth="1"/>
    <col min="11" max="11" width="11.7109375" customWidth="1"/>
    <col min="12" max="12" width="17.85546875" customWidth="1"/>
    <col min="13" max="13" width="17.140625" customWidth="1"/>
    <col min="14" max="32" width="16.28515625" customWidth="1"/>
    <col min="33" max="1025" width="14.42578125" customWidth="1"/>
  </cols>
  <sheetData>
    <row r="1" spans="1:32" ht="15.75" customHeight="1">
      <c r="A1" s="14" t="s">
        <v>254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15.75" customHeight="1">
      <c r="A2" s="13" t="s">
        <v>1</v>
      </c>
      <c r="B2" s="13"/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2" ht="15.75" customHeight="1">
      <c r="A4" s="12" t="s">
        <v>13</v>
      </c>
      <c r="B4" s="12"/>
      <c r="C4" s="18"/>
      <c r="D4" s="19"/>
      <c r="E4" s="18"/>
      <c r="F4" s="20"/>
      <c r="G4" s="20"/>
      <c r="H4" s="21"/>
      <c r="I4" s="21"/>
      <c r="J4" s="21"/>
      <c r="K4" s="21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ht="24">
      <c r="A5" s="24"/>
      <c r="B5" s="25" t="s">
        <v>21</v>
      </c>
      <c r="C5" s="26" t="s">
        <v>22</v>
      </c>
      <c r="D5" s="26" t="s">
        <v>255</v>
      </c>
      <c r="E5" s="26" t="s">
        <v>256</v>
      </c>
      <c r="F5" s="27" t="s">
        <v>35</v>
      </c>
      <c r="G5" s="28">
        <v>901.5</v>
      </c>
      <c r="H5" s="28">
        <v>816.31</v>
      </c>
      <c r="I5" s="29">
        <v>42761</v>
      </c>
      <c r="J5" s="30">
        <v>79285</v>
      </c>
      <c r="K5" s="30">
        <v>42765</v>
      </c>
      <c r="L5" s="31" t="s">
        <v>197</v>
      </c>
      <c r="M5" s="31" t="s">
        <v>257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32" ht="24">
      <c r="A6" s="24"/>
      <c r="B6" s="25" t="s">
        <v>258</v>
      </c>
      <c r="C6" s="26" t="s">
        <v>259</v>
      </c>
      <c r="D6" s="26" t="s">
        <v>260</v>
      </c>
      <c r="E6" s="26" t="s">
        <v>261</v>
      </c>
      <c r="F6" s="27" t="s">
        <v>18</v>
      </c>
      <c r="G6" s="28">
        <v>8393.7999999999993</v>
      </c>
      <c r="H6" s="28">
        <v>6257.58</v>
      </c>
      <c r="I6" s="29">
        <v>42758</v>
      </c>
      <c r="J6" s="30">
        <v>42737</v>
      </c>
      <c r="K6" s="30">
        <v>42765</v>
      </c>
      <c r="L6" s="31" t="s">
        <v>197</v>
      </c>
      <c r="M6" s="31" t="s">
        <v>262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ht="24">
      <c r="A7" s="24"/>
      <c r="B7" s="25" t="s">
        <v>263</v>
      </c>
      <c r="C7" s="26" t="s">
        <v>259</v>
      </c>
      <c r="D7" s="26" t="s">
        <v>264</v>
      </c>
      <c r="E7" s="26" t="s">
        <v>265</v>
      </c>
      <c r="F7" s="27" t="s">
        <v>18</v>
      </c>
      <c r="G7" s="28">
        <v>22024.698</v>
      </c>
      <c r="H7" s="28">
        <v>16419.41</v>
      </c>
      <c r="I7" s="29">
        <v>42758</v>
      </c>
      <c r="J7" s="30">
        <v>42737</v>
      </c>
      <c r="K7" s="30">
        <v>42775</v>
      </c>
      <c r="L7" s="31" t="s">
        <v>236</v>
      </c>
      <c r="M7" s="31" t="s">
        <v>262</v>
      </c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spans="1:32" ht="24">
      <c r="A8" s="24"/>
      <c r="B8" s="25" t="s">
        <v>40</v>
      </c>
      <c r="C8" s="33" t="s">
        <v>266</v>
      </c>
      <c r="D8" s="26" t="s">
        <v>267</v>
      </c>
      <c r="E8" s="26" t="s">
        <v>268</v>
      </c>
      <c r="F8" s="27" t="s">
        <v>35</v>
      </c>
      <c r="G8" s="28">
        <v>78955.710000000006</v>
      </c>
      <c r="H8" s="28">
        <v>75007.929999999993</v>
      </c>
      <c r="I8" s="29">
        <v>42772</v>
      </c>
      <c r="J8" s="30">
        <v>42767</v>
      </c>
      <c r="K8" s="30">
        <v>42775</v>
      </c>
      <c r="L8" s="31" t="s">
        <v>236</v>
      </c>
      <c r="M8" s="31" t="s">
        <v>262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32" ht="24">
      <c r="A9" s="24"/>
      <c r="B9" s="25" t="s">
        <v>269</v>
      </c>
      <c r="C9" s="33" t="s">
        <v>270</v>
      </c>
      <c r="D9" s="26" t="s">
        <v>271</v>
      </c>
      <c r="E9" s="26" t="s">
        <v>272</v>
      </c>
      <c r="F9" s="27" t="s">
        <v>35</v>
      </c>
      <c r="G9" s="28">
        <v>3720</v>
      </c>
      <c r="H9" s="28">
        <v>3368.46</v>
      </c>
      <c r="I9" s="29">
        <v>42768</v>
      </c>
      <c r="J9" s="30">
        <v>42767</v>
      </c>
      <c r="K9" s="30">
        <v>42775</v>
      </c>
      <c r="L9" s="31" t="s">
        <v>236</v>
      </c>
      <c r="M9" s="31" t="s">
        <v>262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ht="24">
      <c r="A10" s="24"/>
      <c r="B10" s="25" t="s">
        <v>50</v>
      </c>
      <c r="C10" s="26" t="s">
        <v>46</v>
      </c>
      <c r="D10" s="26" t="s">
        <v>273</v>
      </c>
      <c r="E10" s="26" t="s">
        <v>274</v>
      </c>
      <c r="F10" s="27" t="s">
        <v>35</v>
      </c>
      <c r="G10" s="28">
        <v>16050</v>
      </c>
      <c r="H10" s="28">
        <v>11965.27</v>
      </c>
      <c r="I10" s="29">
        <v>42780</v>
      </c>
      <c r="J10" s="30">
        <v>42767</v>
      </c>
      <c r="K10" s="30">
        <v>42782</v>
      </c>
      <c r="L10" s="31" t="s">
        <v>184</v>
      </c>
      <c r="M10" s="31" t="s">
        <v>262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11" spans="1:32" ht="24">
      <c r="A11" s="24"/>
      <c r="B11" s="25" t="s">
        <v>275</v>
      </c>
      <c r="C11" s="33" t="s">
        <v>276</v>
      </c>
      <c r="D11" s="26" t="s">
        <v>277</v>
      </c>
      <c r="E11" s="26" t="s">
        <v>278</v>
      </c>
      <c r="F11" s="27" t="s">
        <v>35</v>
      </c>
      <c r="G11" s="28">
        <v>3129.2</v>
      </c>
      <c r="H11" s="28">
        <v>2976.18</v>
      </c>
      <c r="I11" s="29">
        <v>42765</v>
      </c>
      <c r="J11" s="30">
        <v>42755</v>
      </c>
      <c r="K11" s="30">
        <v>42782</v>
      </c>
      <c r="L11" s="31" t="s">
        <v>184</v>
      </c>
      <c r="M11" s="31" t="s">
        <v>262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1:32" ht="24">
      <c r="A12" s="24"/>
      <c r="B12" s="25" t="s">
        <v>173</v>
      </c>
      <c r="C12" s="26" t="s">
        <v>174</v>
      </c>
      <c r="D12" s="26" t="s">
        <v>279</v>
      </c>
      <c r="E12" s="26" t="s">
        <v>280</v>
      </c>
      <c r="F12" s="27" t="s">
        <v>35</v>
      </c>
      <c r="G12" s="28">
        <v>61593.919999999998</v>
      </c>
      <c r="H12" s="28">
        <v>45918.26</v>
      </c>
      <c r="I12" s="29">
        <v>42783</v>
      </c>
      <c r="J12" s="30">
        <v>42767</v>
      </c>
      <c r="K12" s="30">
        <v>42783</v>
      </c>
      <c r="L12" s="31" t="s">
        <v>184</v>
      </c>
      <c r="M12" s="31" t="s">
        <v>281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</row>
    <row r="13" spans="1:32" ht="24">
      <c r="A13" s="24"/>
      <c r="B13" s="25" t="s">
        <v>45</v>
      </c>
      <c r="C13" s="26" t="s">
        <v>46</v>
      </c>
      <c r="D13" s="26" t="s">
        <v>282</v>
      </c>
      <c r="E13" s="26" t="s">
        <v>283</v>
      </c>
      <c r="F13" s="27" t="s">
        <v>35</v>
      </c>
      <c r="G13" s="28">
        <v>26910</v>
      </c>
      <c r="H13" s="28">
        <v>20061.41</v>
      </c>
      <c r="I13" s="29">
        <v>42780</v>
      </c>
      <c r="J13" s="30">
        <v>42767</v>
      </c>
      <c r="K13" s="30">
        <v>42801</v>
      </c>
      <c r="L13" s="31" t="s">
        <v>284</v>
      </c>
      <c r="M13" s="31" t="s">
        <v>281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</row>
    <row r="14" spans="1:32" ht="24">
      <c r="A14" s="24"/>
      <c r="B14" s="25" t="s">
        <v>53</v>
      </c>
      <c r="C14" s="40" t="s">
        <v>54</v>
      </c>
      <c r="D14" s="26" t="s">
        <v>285</v>
      </c>
      <c r="E14" s="26" t="s">
        <v>286</v>
      </c>
      <c r="F14" s="27" t="s">
        <v>35</v>
      </c>
      <c r="G14" s="28">
        <v>14810.44</v>
      </c>
      <c r="H14" s="28">
        <v>11041.18</v>
      </c>
      <c r="I14" s="29">
        <v>42801</v>
      </c>
      <c r="J14" s="30">
        <v>42773</v>
      </c>
      <c r="K14" s="30">
        <v>42803</v>
      </c>
      <c r="L14" s="31" t="s">
        <v>284</v>
      </c>
      <c r="M14" s="31" t="s">
        <v>281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1:32" ht="24">
      <c r="A15" s="24"/>
      <c r="B15" s="25" t="s">
        <v>57</v>
      </c>
      <c r="C15" s="40" t="s">
        <v>54</v>
      </c>
      <c r="D15" s="26" t="s">
        <v>287</v>
      </c>
      <c r="E15" s="26" t="s">
        <v>288</v>
      </c>
      <c r="F15" s="27" t="s">
        <v>35</v>
      </c>
      <c r="G15" s="28">
        <v>33402.879999999997</v>
      </c>
      <c r="H15" s="28">
        <v>24901.85</v>
      </c>
      <c r="I15" s="29">
        <v>42801</v>
      </c>
      <c r="J15" s="30">
        <v>42773</v>
      </c>
      <c r="K15" s="30">
        <v>42803</v>
      </c>
      <c r="L15" s="31" t="s">
        <v>284</v>
      </c>
      <c r="M15" s="31" t="s">
        <v>281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1:32" ht="24">
      <c r="A16" s="24"/>
      <c r="B16" s="25" t="s">
        <v>258</v>
      </c>
      <c r="C16" s="26" t="s">
        <v>259</v>
      </c>
      <c r="D16" s="26" t="s">
        <v>289</v>
      </c>
      <c r="E16" s="26" t="s">
        <v>290</v>
      </c>
      <c r="F16" s="27" t="s">
        <v>35</v>
      </c>
      <c r="G16" s="28">
        <v>8393.7999999999993</v>
      </c>
      <c r="H16" s="28">
        <v>6257.58</v>
      </c>
      <c r="I16" s="29">
        <v>42800</v>
      </c>
      <c r="J16" s="30">
        <v>42772</v>
      </c>
      <c r="K16" s="30">
        <v>42803</v>
      </c>
      <c r="L16" s="31" t="s">
        <v>284</v>
      </c>
      <c r="M16" s="31" t="s">
        <v>291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1:32" ht="24">
      <c r="A17" s="24"/>
      <c r="B17" s="25" t="s">
        <v>263</v>
      </c>
      <c r="C17" s="26" t="s">
        <v>259</v>
      </c>
      <c r="D17" s="26" t="s">
        <v>292</v>
      </c>
      <c r="E17" s="26" t="s">
        <v>293</v>
      </c>
      <c r="F17" s="27" t="s">
        <v>35</v>
      </c>
      <c r="G17" s="28">
        <v>22021.08</v>
      </c>
      <c r="H17" s="28">
        <v>16416.72</v>
      </c>
      <c r="I17" s="29">
        <v>42800</v>
      </c>
      <c r="J17" s="30">
        <v>42772</v>
      </c>
      <c r="K17" s="30">
        <v>42803</v>
      </c>
      <c r="L17" s="31" t="s">
        <v>284</v>
      </c>
      <c r="M17" s="31" t="s">
        <v>291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32" ht="24">
      <c r="A18" s="24"/>
      <c r="B18" s="25" t="s">
        <v>14</v>
      </c>
      <c r="C18" s="26" t="s">
        <v>15</v>
      </c>
      <c r="D18" s="26" t="s">
        <v>294</v>
      </c>
      <c r="E18" s="26" t="s">
        <v>295</v>
      </c>
      <c r="F18" s="27" t="s">
        <v>296</v>
      </c>
      <c r="G18" s="28">
        <v>39633.43</v>
      </c>
      <c r="H18" s="28">
        <v>37315.19</v>
      </c>
      <c r="I18" s="29">
        <v>42807</v>
      </c>
      <c r="J18" s="30">
        <v>42789</v>
      </c>
      <c r="K18" s="30">
        <v>42807</v>
      </c>
      <c r="L18" s="31" t="s">
        <v>297</v>
      </c>
      <c r="M18" s="31" t="s">
        <v>291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1:32" ht="24">
      <c r="A19" s="24"/>
      <c r="B19" s="25" t="s">
        <v>40</v>
      </c>
      <c r="C19" s="33" t="s">
        <v>266</v>
      </c>
      <c r="D19" s="26" t="s">
        <v>298</v>
      </c>
      <c r="E19" s="26" t="s">
        <v>299</v>
      </c>
      <c r="F19" s="27" t="s">
        <v>296</v>
      </c>
      <c r="G19" s="28">
        <v>78955.710000000006</v>
      </c>
      <c r="H19" s="28">
        <v>75007.929999999993</v>
      </c>
      <c r="I19" s="29">
        <v>42796</v>
      </c>
      <c r="J19" s="30">
        <v>42796</v>
      </c>
      <c r="K19" s="30">
        <v>42803</v>
      </c>
      <c r="L19" s="31" t="s">
        <v>284</v>
      </c>
      <c r="M19" s="31" t="s">
        <v>300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</row>
    <row r="20" spans="1:32" ht="24">
      <c r="A20" s="24"/>
      <c r="B20" s="25" t="s">
        <v>301</v>
      </c>
      <c r="C20" s="26" t="s">
        <v>302</v>
      </c>
      <c r="D20" s="26" t="s">
        <v>303</v>
      </c>
      <c r="E20" s="26" t="s">
        <v>304</v>
      </c>
      <c r="F20" s="27" t="s">
        <v>305</v>
      </c>
      <c r="G20" s="28">
        <v>95194.98</v>
      </c>
      <c r="H20" s="28">
        <v>81058.53</v>
      </c>
      <c r="I20" s="29">
        <v>42796</v>
      </c>
      <c r="J20" s="30">
        <v>42789</v>
      </c>
      <c r="K20" s="30">
        <v>42803</v>
      </c>
      <c r="L20" s="31" t="s">
        <v>306</v>
      </c>
      <c r="M20" s="31" t="s">
        <v>300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</row>
    <row r="21" spans="1:32" ht="24">
      <c r="A21" s="24"/>
      <c r="B21" s="25" t="s">
        <v>307</v>
      </c>
      <c r="C21" s="26" t="s">
        <v>186</v>
      </c>
      <c r="D21" s="26" t="s">
        <v>308</v>
      </c>
      <c r="E21" s="26" t="s">
        <v>309</v>
      </c>
      <c r="F21" s="27" t="s">
        <v>18</v>
      </c>
      <c r="G21" s="28">
        <v>232.32</v>
      </c>
      <c r="H21" s="28">
        <v>215.94</v>
      </c>
      <c r="I21" s="29">
        <v>42796</v>
      </c>
      <c r="J21" s="30">
        <v>42758</v>
      </c>
      <c r="K21" s="30">
        <v>42810</v>
      </c>
      <c r="L21" s="31" t="s">
        <v>169</v>
      </c>
      <c r="M21" s="31" t="s">
        <v>300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</row>
    <row r="22" spans="1:32" ht="24">
      <c r="A22" s="24"/>
      <c r="B22" s="25" t="s">
        <v>310</v>
      </c>
      <c r="C22" s="33" t="s">
        <v>311</v>
      </c>
      <c r="D22" s="26" t="s">
        <v>312</v>
      </c>
      <c r="E22" s="26" t="s">
        <v>313</v>
      </c>
      <c r="F22" s="27" t="s">
        <v>296</v>
      </c>
      <c r="G22" s="28">
        <v>9363.44</v>
      </c>
      <c r="H22" s="28">
        <v>9234.93</v>
      </c>
      <c r="I22" s="29">
        <v>42796</v>
      </c>
      <c r="J22" s="30">
        <v>42795</v>
      </c>
      <c r="K22" s="30">
        <v>42818</v>
      </c>
      <c r="L22" s="31" t="s">
        <v>314</v>
      </c>
      <c r="M22" s="31" t="s">
        <v>315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</row>
    <row r="23" spans="1:32" ht="24">
      <c r="A23" s="24"/>
      <c r="B23" s="25" t="s">
        <v>316</v>
      </c>
      <c r="C23" s="33" t="s">
        <v>27</v>
      </c>
      <c r="D23" s="26" t="s">
        <v>317</v>
      </c>
      <c r="E23" s="26" t="s">
        <v>318</v>
      </c>
      <c r="F23" s="27" t="s">
        <v>296</v>
      </c>
      <c r="G23" s="28">
        <v>4380.0200000000004</v>
      </c>
      <c r="H23" s="28">
        <v>4380.0200000000004</v>
      </c>
      <c r="I23" s="29">
        <v>42787</v>
      </c>
      <c r="J23" s="30">
        <v>42786</v>
      </c>
      <c r="K23" s="30">
        <v>42814</v>
      </c>
      <c r="L23" s="31" t="s">
        <v>319</v>
      </c>
      <c r="M23" s="31" t="s">
        <v>315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</row>
    <row r="24" spans="1:32" ht="24">
      <c r="A24" s="24"/>
      <c r="B24" s="25" t="s">
        <v>31</v>
      </c>
      <c r="C24" s="26" t="s">
        <v>32</v>
      </c>
      <c r="D24" s="26" t="s">
        <v>320</v>
      </c>
      <c r="E24" s="26" t="s">
        <v>321</v>
      </c>
      <c r="F24" s="36" t="s">
        <v>296</v>
      </c>
      <c r="G24" s="37">
        <v>326.41000000000003</v>
      </c>
      <c r="H24" s="37">
        <v>295.56</v>
      </c>
      <c r="I24" s="38">
        <v>42817</v>
      </c>
      <c r="J24" s="39">
        <v>42774</v>
      </c>
      <c r="K24" s="39">
        <v>42822</v>
      </c>
      <c r="L24" s="31" t="s">
        <v>322</v>
      </c>
      <c r="M24" s="31" t="s">
        <v>323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</row>
    <row r="25" spans="1:32" ht="24">
      <c r="A25" s="24"/>
      <c r="B25" s="25" t="s">
        <v>31</v>
      </c>
      <c r="C25" s="26" t="s">
        <v>32</v>
      </c>
      <c r="D25" s="26" t="s">
        <v>324</v>
      </c>
      <c r="E25" s="26" t="s">
        <v>325</v>
      </c>
      <c r="F25" s="36" t="s">
        <v>296</v>
      </c>
      <c r="G25" s="37">
        <v>932.74</v>
      </c>
      <c r="H25" s="37">
        <v>844.6</v>
      </c>
      <c r="I25" s="38">
        <v>42817</v>
      </c>
      <c r="J25" s="39">
        <v>42773</v>
      </c>
      <c r="K25" s="39">
        <v>42822</v>
      </c>
      <c r="L25" s="31" t="s">
        <v>322</v>
      </c>
      <c r="M25" s="31" t="s">
        <v>323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</row>
    <row r="26" spans="1:32" ht="24">
      <c r="A26" s="24"/>
      <c r="B26" s="25" t="s">
        <v>31</v>
      </c>
      <c r="C26" s="26" t="s">
        <v>32</v>
      </c>
      <c r="D26" s="26" t="s">
        <v>326</v>
      </c>
      <c r="E26" s="26" t="s">
        <v>327</v>
      </c>
      <c r="F26" s="36" t="s">
        <v>328</v>
      </c>
      <c r="G26" s="37">
        <v>463.13</v>
      </c>
      <c r="H26" s="37">
        <v>419.36</v>
      </c>
      <c r="I26" s="38">
        <v>42817</v>
      </c>
      <c r="J26" s="39">
        <v>42800</v>
      </c>
      <c r="K26" s="39">
        <v>42822</v>
      </c>
      <c r="L26" s="31" t="s">
        <v>322</v>
      </c>
      <c r="M26" s="31" t="s">
        <v>323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</row>
    <row r="27" spans="1:32" ht="24">
      <c r="A27" s="24"/>
      <c r="B27" s="25" t="s">
        <v>31</v>
      </c>
      <c r="C27" s="126" t="s">
        <v>32</v>
      </c>
      <c r="D27" s="26" t="s">
        <v>329</v>
      </c>
      <c r="E27" s="26" t="s">
        <v>330</v>
      </c>
      <c r="F27" s="36" t="s">
        <v>328</v>
      </c>
      <c r="G27" s="37">
        <v>737.66</v>
      </c>
      <c r="H27" s="37">
        <v>667.95</v>
      </c>
      <c r="I27" s="38">
        <v>42817</v>
      </c>
      <c r="J27" s="39">
        <v>42801</v>
      </c>
      <c r="K27" s="39">
        <v>42822</v>
      </c>
      <c r="L27" s="31" t="s">
        <v>322</v>
      </c>
      <c r="M27" s="31" t="s">
        <v>323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</row>
    <row r="28" spans="1:32" ht="24">
      <c r="A28" s="24"/>
      <c r="B28" s="35" t="s">
        <v>165</v>
      </c>
      <c r="C28" s="41" t="s">
        <v>166</v>
      </c>
      <c r="D28" s="26" t="s">
        <v>331</v>
      </c>
      <c r="E28" s="26" t="s">
        <v>332</v>
      </c>
      <c r="F28" s="36" t="s">
        <v>296</v>
      </c>
      <c r="G28" s="37">
        <v>69.290000000000006</v>
      </c>
      <c r="H28" s="37">
        <v>62.74</v>
      </c>
      <c r="I28" s="38">
        <v>42811</v>
      </c>
      <c r="J28" s="39">
        <v>42800</v>
      </c>
      <c r="K28" s="39">
        <v>42822</v>
      </c>
      <c r="L28" s="31" t="s">
        <v>322</v>
      </c>
      <c r="M28" s="31" t="s">
        <v>323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</row>
    <row r="29" spans="1:32">
      <c r="A29" s="24"/>
      <c r="B29" s="35"/>
      <c r="C29" s="26"/>
      <c r="D29" s="26"/>
      <c r="E29" s="26"/>
      <c r="F29" s="36"/>
      <c r="G29" s="37"/>
      <c r="H29" s="37"/>
      <c r="I29" s="38"/>
      <c r="J29" s="39"/>
      <c r="K29" s="39"/>
      <c r="L29" s="31"/>
      <c r="M29" s="31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</row>
    <row r="30" spans="1:32">
      <c r="A30" s="42"/>
      <c r="B30" s="43"/>
      <c r="C30" s="44"/>
      <c r="D30" s="44"/>
      <c r="E30" s="44"/>
      <c r="F30" s="45"/>
      <c r="G30" s="45"/>
      <c r="H30" s="46"/>
      <c r="I30" s="46"/>
      <c r="J30" s="47"/>
      <c r="K30" s="47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</row>
    <row r="31" spans="1:32">
      <c r="A31" s="42"/>
      <c r="B31" s="43"/>
      <c r="C31" s="44"/>
      <c r="D31" s="44"/>
      <c r="E31" s="44"/>
      <c r="F31" s="45"/>
      <c r="G31" s="45"/>
      <c r="H31" s="46"/>
      <c r="I31" s="46"/>
      <c r="J31" s="47"/>
      <c r="K31" s="47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</row>
    <row r="32" spans="1:32">
      <c r="A32" s="48"/>
      <c r="B32" s="43"/>
      <c r="C32" s="44"/>
      <c r="D32" s="43"/>
      <c r="E32" s="44"/>
      <c r="F32" s="49"/>
      <c r="G32" s="50">
        <f>SUM(G5:G29)</f>
        <v>530596.15800000017</v>
      </c>
      <c r="H32" s="50">
        <f>SUM(H5:H29)</f>
        <v>450910.8899999999</v>
      </c>
      <c r="I32" s="43"/>
      <c r="J32" s="46"/>
      <c r="K32" s="46"/>
      <c r="L32" s="43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</row>
    <row r="33" spans="1:32">
      <c r="A33" s="52"/>
      <c r="B33" s="52"/>
      <c r="C33" s="53"/>
      <c r="D33" s="54"/>
      <c r="E33" s="53"/>
      <c r="F33" s="54"/>
      <c r="G33" s="54"/>
      <c r="H33" s="54"/>
      <c r="I33" s="54"/>
      <c r="J33" s="54"/>
      <c r="K33" s="54"/>
      <c r="L33" s="54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</row>
    <row r="34" spans="1:32" ht="15.75" customHeight="1">
      <c r="A34" s="11" t="s">
        <v>60</v>
      </c>
      <c r="B34" s="11"/>
      <c r="C34" s="56"/>
      <c r="D34" s="57"/>
      <c r="E34" s="56"/>
      <c r="F34" s="57"/>
      <c r="G34" s="57"/>
      <c r="H34" s="57"/>
      <c r="I34" s="57"/>
      <c r="J34" s="57"/>
      <c r="K34" s="57"/>
      <c r="L34" s="57"/>
      <c r="M34" s="58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</row>
    <row r="35" spans="1:32" ht="24">
      <c r="A35" s="59"/>
      <c r="B35" s="60" t="s">
        <v>333</v>
      </c>
      <c r="C35" s="127"/>
      <c r="D35" s="128" t="s">
        <v>334</v>
      </c>
      <c r="E35" s="128" t="s">
        <v>335</v>
      </c>
      <c r="F35" s="129" t="s">
        <v>35</v>
      </c>
      <c r="G35" s="130">
        <v>6300</v>
      </c>
      <c r="H35" s="130">
        <v>6300</v>
      </c>
      <c r="I35" s="131">
        <v>42776</v>
      </c>
      <c r="J35" s="132">
        <v>42776</v>
      </c>
      <c r="K35" s="132">
        <v>42782</v>
      </c>
      <c r="L35" s="133" t="s">
        <v>336</v>
      </c>
      <c r="M35" s="59" t="s">
        <v>262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32" ht="24">
      <c r="A36" s="59"/>
      <c r="B36" s="134" t="s">
        <v>337</v>
      </c>
      <c r="C36" s="135"/>
      <c r="D36" s="136" t="s">
        <v>338</v>
      </c>
      <c r="E36" s="136" t="s">
        <v>339</v>
      </c>
      <c r="F36" s="137" t="s">
        <v>35</v>
      </c>
      <c r="G36" s="138">
        <v>2400</v>
      </c>
      <c r="H36" s="138">
        <v>2118.6</v>
      </c>
      <c r="I36" s="139">
        <v>42776</v>
      </c>
      <c r="J36" s="139">
        <v>42776</v>
      </c>
      <c r="K36" s="139">
        <v>42782</v>
      </c>
      <c r="L36" s="140" t="s">
        <v>336</v>
      </c>
      <c r="M36" s="59" t="s">
        <v>262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spans="1:32" ht="24">
      <c r="A37" s="59"/>
      <c r="B37" s="134" t="s">
        <v>340</v>
      </c>
      <c r="C37" s="135"/>
      <c r="D37" s="136" t="s">
        <v>341</v>
      </c>
      <c r="E37" s="136" t="s">
        <v>342</v>
      </c>
      <c r="F37" s="137" t="s">
        <v>35</v>
      </c>
      <c r="G37" s="138">
        <v>600</v>
      </c>
      <c r="H37" s="138">
        <v>600</v>
      </c>
      <c r="I37" s="139">
        <v>42776</v>
      </c>
      <c r="J37" s="139">
        <v>42776</v>
      </c>
      <c r="K37" s="139">
        <v>42782</v>
      </c>
      <c r="L37" s="140" t="s">
        <v>336</v>
      </c>
      <c r="M37" s="59" t="s">
        <v>262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1:32" ht="24">
      <c r="A38" s="59"/>
      <c r="B38" s="134" t="s">
        <v>343</v>
      </c>
      <c r="C38" s="135"/>
      <c r="D38" s="136" t="s">
        <v>344</v>
      </c>
      <c r="E38" s="136" t="s">
        <v>345</v>
      </c>
      <c r="F38" s="137" t="s">
        <v>35</v>
      </c>
      <c r="G38" s="138">
        <v>5060</v>
      </c>
      <c r="H38" s="138">
        <v>5060</v>
      </c>
      <c r="I38" s="141">
        <v>42772</v>
      </c>
      <c r="J38" s="139">
        <v>42772</v>
      </c>
      <c r="K38" s="139">
        <v>42782</v>
      </c>
      <c r="L38" s="140" t="s">
        <v>184</v>
      </c>
      <c r="M38" s="59" t="s">
        <v>262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1:32" ht="24">
      <c r="A39" s="59"/>
      <c r="B39" s="60" t="s">
        <v>346</v>
      </c>
      <c r="C39" s="61"/>
      <c r="D39" s="61" t="s">
        <v>347</v>
      </c>
      <c r="E39" s="61" t="s">
        <v>348</v>
      </c>
      <c r="F39" s="62" t="s">
        <v>328</v>
      </c>
      <c r="G39" s="63">
        <v>660</v>
      </c>
      <c r="H39" s="64">
        <v>660</v>
      </c>
      <c r="I39" s="65">
        <v>42804</v>
      </c>
      <c r="J39" s="66">
        <v>42804</v>
      </c>
      <c r="K39" s="66">
        <v>42804</v>
      </c>
      <c r="L39" s="59" t="s">
        <v>349</v>
      </c>
      <c r="M39" s="59" t="s">
        <v>291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spans="1:32" ht="24">
      <c r="A40" s="59"/>
      <c r="B40" s="60" t="s">
        <v>350</v>
      </c>
      <c r="C40" s="61"/>
      <c r="D40" s="61" t="s">
        <v>351</v>
      </c>
      <c r="E40" s="61" t="s">
        <v>352</v>
      </c>
      <c r="F40" s="62" t="s">
        <v>35</v>
      </c>
      <c r="G40" s="63">
        <v>600</v>
      </c>
      <c r="H40" s="64">
        <v>600</v>
      </c>
      <c r="I40" s="65">
        <v>42789</v>
      </c>
      <c r="J40" s="66">
        <v>42789</v>
      </c>
      <c r="K40" s="66">
        <v>42800</v>
      </c>
      <c r="L40" s="59" t="s">
        <v>353</v>
      </c>
      <c r="M40" s="59" t="s">
        <v>354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</row>
    <row r="41" spans="1:32" ht="24">
      <c r="A41" s="59"/>
      <c r="B41" s="60" t="s">
        <v>355</v>
      </c>
      <c r="C41" s="61"/>
      <c r="D41" s="61" t="s">
        <v>356</v>
      </c>
      <c r="E41" s="61" t="s">
        <v>357</v>
      </c>
      <c r="F41" s="62" t="s">
        <v>296</v>
      </c>
      <c r="G41" s="63">
        <v>3000</v>
      </c>
      <c r="H41" s="64">
        <v>3000</v>
      </c>
      <c r="I41" s="65">
        <v>42789</v>
      </c>
      <c r="J41" s="66">
        <v>42789</v>
      </c>
      <c r="K41" s="66">
        <v>42800</v>
      </c>
      <c r="L41" s="59" t="s">
        <v>353</v>
      </c>
      <c r="M41" s="59" t="s">
        <v>354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</row>
    <row r="42" spans="1:32" ht="24">
      <c r="A42" s="59"/>
      <c r="B42" s="60" t="s">
        <v>358</v>
      </c>
      <c r="C42" s="61"/>
      <c r="D42" s="61" t="s">
        <v>359</v>
      </c>
      <c r="E42" s="61" t="s">
        <v>360</v>
      </c>
      <c r="F42" s="62" t="s">
        <v>296</v>
      </c>
      <c r="G42" s="63">
        <v>4000</v>
      </c>
      <c r="H42" s="64">
        <v>4000</v>
      </c>
      <c r="I42" s="65">
        <v>42789</v>
      </c>
      <c r="J42" s="66">
        <v>42789</v>
      </c>
      <c r="K42" s="66">
        <v>42800</v>
      </c>
      <c r="L42" s="59" t="s">
        <v>353</v>
      </c>
      <c r="M42" s="59" t="s">
        <v>354</v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</row>
    <row r="43" spans="1:32" ht="24">
      <c r="A43" s="59"/>
      <c r="B43" s="60" t="s">
        <v>361</v>
      </c>
      <c r="C43" s="61"/>
      <c r="D43" s="61" t="s">
        <v>362</v>
      </c>
      <c r="E43" s="61" t="s">
        <v>363</v>
      </c>
      <c r="F43" s="62" t="s">
        <v>296</v>
      </c>
      <c r="G43" s="63">
        <v>6000</v>
      </c>
      <c r="H43" s="64">
        <v>6000</v>
      </c>
      <c r="I43" s="65">
        <v>42789</v>
      </c>
      <c r="J43" s="66">
        <v>42789</v>
      </c>
      <c r="K43" s="66">
        <v>42800</v>
      </c>
      <c r="L43" s="59" t="s">
        <v>353</v>
      </c>
      <c r="M43" s="59" t="s">
        <v>354</v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</row>
    <row r="44" spans="1:32" ht="24">
      <c r="A44" s="59"/>
      <c r="B44" s="60" t="s">
        <v>364</v>
      </c>
      <c r="C44" s="61"/>
      <c r="D44" s="61" t="s">
        <v>365</v>
      </c>
      <c r="E44" s="61" t="s">
        <v>366</v>
      </c>
      <c r="F44" s="62" t="s">
        <v>296</v>
      </c>
      <c r="G44" s="63">
        <v>600</v>
      </c>
      <c r="H44" s="64">
        <v>600</v>
      </c>
      <c r="I44" s="65">
        <v>42789</v>
      </c>
      <c r="J44" s="66">
        <v>42789</v>
      </c>
      <c r="K44" s="66">
        <v>42800</v>
      </c>
      <c r="L44" s="59" t="s">
        <v>353</v>
      </c>
      <c r="M44" s="59" t="s">
        <v>354</v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</row>
    <row r="45" spans="1:32" ht="24">
      <c r="A45" s="59"/>
      <c r="B45" s="60" t="s">
        <v>367</v>
      </c>
      <c r="C45" s="61"/>
      <c r="D45" s="61" t="s">
        <v>368</v>
      </c>
      <c r="E45" s="61" t="s">
        <v>369</v>
      </c>
      <c r="F45" s="62" t="s">
        <v>296</v>
      </c>
      <c r="G45" s="63">
        <v>13000</v>
      </c>
      <c r="H45" s="64">
        <v>13000</v>
      </c>
      <c r="I45" s="65">
        <v>42786</v>
      </c>
      <c r="J45" s="65">
        <v>42786</v>
      </c>
      <c r="K45" s="66">
        <v>42800</v>
      </c>
      <c r="L45" s="59" t="s">
        <v>353</v>
      </c>
      <c r="M45" s="59" t="s">
        <v>354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</row>
    <row r="46" spans="1:32" ht="24">
      <c r="A46" s="59"/>
      <c r="B46" s="60" t="s">
        <v>370</v>
      </c>
      <c r="C46" s="61"/>
      <c r="D46" s="61" t="s">
        <v>371</v>
      </c>
      <c r="E46" s="61" t="s">
        <v>372</v>
      </c>
      <c r="F46" s="62" t="s">
        <v>296</v>
      </c>
      <c r="G46" s="63">
        <v>129</v>
      </c>
      <c r="H46" s="64">
        <v>129</v>
      </c>
      <c r="I46" s="65">
        <v>42788</v>
      </c>
      <c r="J46" s="66">
        <v>42788</v>
      </c>
      <c r="K46" s="66">
        <v>42800</v>
      </c>
      <c r="L46" s="59" t="s">
        <v>353</v>
      </c>
      <c r="M46" s="59" t="s">
        <v>354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</row>
    <row r="47" spans="1:32" ht="24">
      <c r="A47" s="59"/>
      <c r="B47" s="60" t="s">
        <v>373</v>
      </c>
      <c r="C47" s="61"/>
      <c r="D47" s="61" t="s">
        <v>374</v>
      </c>
      <c r="E47" s="61" t="s">
        <v>372</v>
      </c>
      <c r="F47" s="62" t="s">
        <v>296</v>
      </c>
      <c r="G47" s="63">
        <v>177</v>
      </c>
      <c r="H47" s="64">
        <v>177</v>
      </c>
      <c r="I47" s="65">
        <v>42788</v>
      </c>
      <c r="J47" s="66">
        <v>42788</v>
      </c>
      <c r="K47" s="66">
        <v>42800</v>
      </c>
      <c r="L47" s="59" t="s">
        <v>353</v>
      </c>
      <c r="M47" s="59" t="s">
        <v>354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</row>
    <row r="48" spans="1:32" ht="24">
      <c r="A48" s="59"/>
      <c r="B48" s="60" t="s">
        <v>375</v>
      </c>
      <c r="C48" s="61"/>
      <c r="D48" s="61" t="s">
        <v>376</v>
      </c>
      <c r="E48" s="61" t="s">
        <v>372</v>
      </c>
      <c r="F48" s="62" t="s">
        <v>296</v>
      </c>
      <c r="G48" s="63">
        <v>180</v>
      </c>
      <c r="H48" s="64">
        <v>180</v>
      </c>
      <c r="I48" s="65">
        <v>42788</v>
      </c>
      <c r="J48" s="66">
        <v>42788</v>
      </c>
      <c r="K48" s="66">
        <v>42800</v>
      </c>
      <c r="L48" s="59" t="s">
        <v>353</v>
      </c>
      <c r="M48" s="59" t="s">
        <v>354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</row>
    <row r="49" spans="1:32" ht="24">
      <c r="A49" s="59"/>
      <c r="B49" s="60" t="s">
        <v>377</v>
      </c>
      <c r="C49" s="61"/>
      <c r="D49" s="61" t="s">
        <v>378</v>
      </c>
      <c r="E49" s="61" t="s">
        <v>372</v>
      </c>
      <c r="F49" s="62" t="s">
        <v>296</v>
      </c>
      <c r="G49" s="63">
        <v>144</v>
      </c>
      <c r="H49" s="64">
        <v>144</v>
      </c>
      <c r="I49" s="65">
        <v>42788</v>
      </c>
      <c r="J49" s="66">
        <v>42788</v>
      </c>
      <c r="K49" s="66">
        <v>42800</v>
      </c>
      <c r="L49" s="59" t="s">
        <v>353</v>
      </c>
      <c r="M49" s="59" t="s">
        <v>354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</row>
    <row r="50" spans="1:32" ht="24">
      <c r="A50" s="59"/>
      <c r="B50" s="60" t="s">
        <v>379</v>
      </c>
      <c r="C50" s="61"/>
      <c r="D50" s="61" t="s">
        <v>380</v>
      </c>
      <c r="E50" s="61" t="s">
        <v>372</v>
      </c>
      <c r="F50" s="62" t="s">
        <v>296</v>
      </c>
      <c r="G50" s="63">
        <v>177</v>
      </c>
      <c r="H50" s="64">
        <v>177</v>
      </c>
      <c r="I50" s="65">
        <v>42788</v>
      </c>
      <c r="J50" s="66">
        <v>42788</v>
      </c>
      <c r="K50" s="66">
        <v>42800</v>
      </c>
      <c r="L50" s="59" t="s">
        <v>353</v>
      </c>
      <c r="M50" s="59" t="s">
        <v>354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</row>
    <row r="51" spans="1:32" ht="24">
      <c r="A51" s="59"/>
      <c r="B51" s="60" t="s">
        <v>381</v>
      </c>
      <c r="C51" s="61"/>
      <c r="D51" s="61" t="s">
        <v>382</v>
      </c>
      <c r="E51" s="61" t="s">
        <v>372</v>
      </c>
      <c r="F51" s="62" t="s">
        <v>296</v>
      </c>
      <c r="G51" s="63">
        <v>39</v>
      </c>
      <c r="H51" s="64">
        <v>39</v>
      </c>
      <c r="I51" s="65">
        <v>42788</v>
      </c>
      <c r="J51" s="66">
        <v>42788</v>
      </c>
      <c r="K51" s="66">
        <v>42800</v>
      </c>
      <c r="L51" s="59" t="s">
        <v>353</v>
      </c>
      <c r="M51" s="59" t="s">
        <v>354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2" spans="1:32" ht="24">
      <c r="A52" s="59"/>
      <c r="B52" s="60" t="s">
        <v>383</v>
      </c>
      <c r="C52" s="61"/>
      <c r="D52" s="61" t="s">
        <v>384</v>
      </c>
      <c r="E52" s="61" t="s">
        <v>385</v>
      </c>
      <c r="F52" s="62" t="s">
        <v>296</v>
      </c>
      <c r="G52" s="63">
        <v>120</v>
      </c>
      <c r="H52" s="64">
        <v>120</v>
      </c>
      <c r="I52" s="65">
        <v>42789</v>
      </c>
      <c r="J52" s="65">
        <v>42789</v>
      </c>
      <c r="K52" s="66">
        <v>42801</v>
      </c>
      <c r="L52" s="59" t="s">
        <v>353</v>
      </c>
      <c r="M52" s="59" t="s">
        <v>354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</row>
    <row r="53" spans="1:32">
      <c r="A53" s="59"/>
      <c r="B53" s="60"/>
      <c r="C53" s="61"/>
      <c r="D53" s="61"/>
      <c r="E53" s="61"/>
      <c r="F53" s="62"/>
      <c r="G53" s="63"/>
      <c r="H53" s="64"/>
      <c r="I53" s="65"/>
      <c r="J53" s="66"/>
      <c r="K53" s="66"/>
      <c r="L53" s="59"/>
      <c r="M53" s="59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</row>
    <row r="54" spans="1:32">
      <c r="A54" s="59"/>
      <c r="B54" s="60"/>
      <c r="C54" s="61"/>
      <c r="D54" s="61"/>
      <c r="E54" s="61"/>
      <c r="F54" s="62"/>
      <c r="G54" s="63"/>
      <c r="H54" s="64"/>
      <c r="I54" s="65"/>
      <c r="J54" s="66"/>
      <c r="K54" s="66"/>
      <c r="L54" s="59"/>
      <c r="M54" s="59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</row>
    <row r="55" spans="1:32">
      <c r="A55" s="59"/>
      <c r="B55" s="60"/>
      <c r="C55" s="61"/>
      <c r="D55" s="61"/>
      <c r="E55" s="61"/>
      <c r="F55" s="62"/>
      <c r="G55" s="63"/>
      <c r="H55" s="64"/>
      <c r="I55" s="67"/>
      <c r="J55" s="66"/>
      <c r="K55" s="66"/>
      <c r="L55" s="59"/>
      <c r="M55" s="59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</row>
    <row r="56" spans="1:32" ht="14.25">
      <c r="A56" s="57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</row>
    <row r="57" spans="1:32" ht="14.25">
      <c r="A57" s="10"/>
      <c r="B57" s="10"/>
      <c r="C57" s="44"/>
      <c r="D57" s="57"/>
      <c r="E57" s="56"/>
      <c r="F57" s="69"/>
      <c r="G57" s="70">
        <f>SUM(G35:G56)</f>
        <v>43186</v>
      </c>
      <c r="H57" s="70">
        <f>SUM(H35:H56)</f>
        <v>42904.6</v>
      </c>
      <c r="I57" s="57"/>
      <c r="J57" s="34"/>
      <c r="K57" s="34"/>
      <c r="L57" s="34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</row>
    <row r="58" spans="1:32">
      <c r="A58" s="57"/>
      <c r="B58" s="57"/>
      <c r="C58" s="56"/>
      <c r="D58" s="57"/>
      <c r="E58" s="56"/>
      <c r="F58" s="57"/>
      <c r="G58" s="57"/>
      <c r="H58" s="57"/>
      <c r="I58" s="57"/>
      <c r="J58" s="57"/>
      <c r="K58" s="57"/>
      <c r="L58" s="57"/>
      <c r="M58" s="58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</row>
    <row r="59" spans="1:32">
      <c r="A59" s="57"/>
      <c r="B59" s="57"/>
      <c r="C59" s="56"/>
      <c r="D59" s="57"/>
      <c r="E59" s="56"/>
      <c r="F59" s="57"/>
      <c r="G59" s="57"/>
      <c r="H59" s="57"/>
      <c r="I59" s="57"/>
      <c r="J59" s="57"/>
      <c r="K59" s="57"/>
      <c r="L59" s="57"/>
      <c r="M59" s="58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</row>
    <row r="60" spans="1:32">
      <c r="A60" s="9" t="s">
        <v>107</v>
      </c>
      <c r="B60" s="9"/>
      <c r="C60" s="56"/>
      <c r="D60" s="57"/>
      <c r="E60" s="56"/>
      <c r="F60" s="57"/>
      <c r="G60" s="57"/>
      <c r="H60" s="57"/>
      <c r="I60" s="57"/>
      <c r="J60" s="57"/>
      <c r="K60" s="57"/>
      <c r="L60" s="57"/>
      <c r="M60" s="58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</row>
    <row r="61" spans="1:32" ht="24">
      <c r="A61" s="71"/>
      <c r="B61" s="71" t="s">
        <v>386</v>
      </c>
      <c r="C61" s="72" t="s">
        <v>387</v>
      </c>
      <c r="D61" s="72" t="s">
        <v>388</v>
      </c>
      <c r="E61" s="73" t="s">
        <v>389</v>
      </c>
      <c r="F61" s="74" t="s">
        <v>35</v>
      </c>
      <c r="G61" s="75">
        <v>1459.4</v>
      </c>
      <c r="H61" s="75">
        <v>1459.4</v>
      </c>
      <c r="I61" s="76">
        <v>42751</v>
      </c>
      <c r="J61" s="76">
        <v>42739</v>
      </c>
      <c r="K61" s="76">
        <v>42768</v>
      </c>
      <c r="L61" s="77" t="s">
        <v>180</v>
      </c>
      <c r="M61" s="77" t="s">
        <v>262</v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</row>
    <row r="62" spans="1:32" ht="24">
      <c r="A62" s="71"/>
      <c r="B62" s="71" t="s">
        <v>386</v>
      </c>
      <c r="C62" s="72" t="s">
        <v>387</v>
      </c>
      <c r="D62" s="72" t="s">
        <v>390</v>
      </c>
      <c r="E62" s="73" t="s">
        <v>391</v>
      </c>
      <c r="F62" s="74" t="s">
        <v>35</v>
      </c>
      <c r="G62" s="75">
        <v>3213.05</v>
      </c>
      <c r="H62" s="75">
        <v>3213.05</v>
      </c>
      <c r="I62" s="76">
        <v>42751</v>
      </c>
      <c r="J62" s="76">
        <v>42739</v>
      </c>
      <c r="K62" s="76">
        <v>42768</v>
      </c>
      <c r="L62" s="77" t="s">
        <v>180</v>
      </c>
      <c r="M62" s="77" t="s">
        <v>262</v>
      </c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</row>
    <row r="63" spans="1:32" ht="24">
      <c r="A63" s="71"/>
      <c r="B63" s="71" t="s">
        <v>108</v>
      </c>
      <c r="C63" s="72" t="s">
        <v>109</v>
      </c>
      <c r="D63" s="72" t="s">
        <v>392</v>
      </c>
      <c r="E63" s="73" t="s">
        <v>393</v>
      </c>
      <c r="F63" s="74" t="s">
        <v>35</v>
      </c>
      <c r="G63" s="75">
        <v>1990.2</v>
      </c>
      <c r="H63" s="75">
        <v>1990.2</v>
      </c>
      <c r="I63" s="76">
        <v>42765</v>
      </c>
      <c r="J63" s="76">
        <v>42754</v>
      </c>
      <c r="K63" s="76">
        <v>42782</v>
      </c>
      <c r="L63" s="77" t="s">
        <v>184</v>
      </c>
      <c r="M63" s="77" t="s">
        <v>262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</row>
    <row r="64" spans="1:32" ht="24">
      <c r="A64" s="71"/>
      <c r="B64" s="71" t="s">
        <v>394</v>
      </c>
      <c r="C64" s="72" t="s">
        <v>395</v>
      </c>
      <c r="D64" s="72" t="s">
        <v>396</v>
      </c>
      <c r="E64" s="73" t="s">
        <v>397</v>
      </c>
      <c r="F64" s="74" t="s">
        <v>35</v>
      </c>
      <c r="G64" s="75">
        <v>870</v>
      </c>
      <c r="H64" s="75">
        <v>850.86</v>
      </c>
      <c r="I64" s="78">
        <v>42765</v>
      </c>
      <c r="J64" s="78">
        <v>42755</v>
      </c>
      <c r="K64" s="76">
        <v>42782</v>
      </c>
      <c r="L64" s="77" t="s">
        <v>184</v>
      </c>
      <c r="M64" s="77" t="s">
        <v>262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</row>
    <row r="65" spans="1:32" ht="24">
      <c r="A65" s="71"/>
      <c r="B65" s="71" t="s">
        <v>394</v>
      </c>
      <c r="C65" s="72" t="s">
        <v>395</v>
      </c>
      <c r="D65" s="72" t="s">
        <v>398</v>
      </c>
      <c r="E65" s="73" t="s">
        <v>399</v>
      </c>
      <c r="F65" s="74" t="s">
        <v>35</v>
      </c>
      <c r="G65" s="75">
        <v>2388</v>
      </c>
      <c r="H65" s="75">
        <v>2335.46</v>
      </c>
      <c r="I65" s="78">
        <v>42765</v>
      </c>
      <c r="J65" s="78">
        <v>42755</v>
      </c>
      <c r="K65" s="76">
        <v>42782</v>
      </c>
      <c r="L65" s="77" t="s">
        <v>184</v>
      </c>
      <c r="M65" s="77" t="s">
        <v>262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</row>
    <row r="66" spans="1:32" ht="24">
      <c r="A66" s="71"/>
      <c r="B66" s="71" t="s">
        <v>394</v>
      </c>
      <c r="C66" s="72" t="s">
        <v>395</v>
      </c>
      <c r="D66" s="72" t="s">
        <v>400</v>
      </c>
      <c r="E66" s="73" t="s">
        <v>401</v>
      </c>
      <c r="F66" s="74" t="s">
        <v>35</v>
      </c>
      <c r="G66" s="75">
        <v>493.7</v>
      </c>
      <c r="H66" s="75">
        <v>482.84</v>
      </c>
      <c r="I66" s="78">
        <v>42751</v>
      </c>
      <c r="J66" s="78">
        <v>42747</v>
      </c>
      <c r="K66" s="76">
        <v>42782</v>
      </c>
      <c r="L66" s="77" t="s">
        <v>184</v>
      </c>
      <c r="M66" s="77" t="s">
        <v>262</v>
      </c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</row>
    <row r="67" spans="1:32" ht="24">
      <c r="A67" s="71"/>
      <c r="B67" s="71" t="s">
        <v>394</v>
      </c>
      <c r="C67" s="72" t="s">
        <v>395</v>
      </c>
      <c r="D67" s="72" t="s">
        <v>402</v>
      </c>
      <c r="E67" s="73" t="s">
        <v>403</v>
      </c>
      <c r="F67" s="74" t="s">
        <v>35</v>
      </c>
      <c r="G67" s="75">
        <v>3559.9</v>
      </c>
      <c r="H67" s="75">
        <v>3481.58</v>
      </c>
      <c r="I67" s="78">
        <v>42765</v>
      </c>
      <c r="J67" s="78">
        <v>42755</v>
      </c>
      <c r="K67" s="76">
        <v>42782</v>
      </c>
      <c r="L67" s="77" t="s">
        <v>184</v>
      </c>
      <c r="M67" s="77" t="s">
        <v>262</v>
      </c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</row>
    <row r="68" spans="1:32" ht="24">
      <c r="A68" s="71"/>
      <c r="B68" s="71" t="s">
        <v>394</v>
      </c>
      <c r="C68" s="72" t="s">
        <v>395</v>
      </c>
      <c r="D68" s="72" t="s">
        <v>404</v>
      </c>
      <c r="E68" s="73" t="s">
        <v>405</v>
      </c>
      <c r="F68" s="74" t="s">
        <v>35</v>
      </c>
      <c r="G68" s="75">
        <v>8651.7999999999993</v>
      </c>
      <c r="H68" s="75">
        <v>8461.4599999999991</v>
      </c>
      <c r="I68" s="78">
        <v>42751</v>
      </c>
      <c r="J68" s="78">
        <v>42747</v>
      </c>
      <c r="K68" s="76">
        <v>42782</v>
      </c>
      <c r="L68" s="77" t="s">
        <v>184</v>
      </c>
      <c r="M68" s="77" t="s">
        <v>262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</row>
    <row r="69" spans="1:32" ht="24">
      <c r="A69" s="71"/>
      <c r="B69" s="71" t="s">
        <v>394</v>
      </c>
      <c r="C69" s="72" t="s">
        <v>395</v>
      </c>
      <c r="D69" s="72" t="s">
        <v>406</v>
      </c>
      <c r="E69" s="73" t="s">
        <v>407</v>
      </c>
      <c r="F69" s="74" t="s">
        <v>35</v>
      </c>
      <c r="G69" s="75">
        <v>2224.6999999999998</v>
      </c>
      <c r="H69" s="75">
        <v>2175.7600000000002</v>
      </c>
      <c r="I69" s="78">
        <v>42751</v>
      </c>
      <c r="J69" s="78">
        <v>42747</v>
      </c>
      <c r="K69" s="76">
        <v>42782</v>
      </c>
      <c r="L69" s="77" t="s">
        <v>184</v>
      </c>
      <c r="M69" s="77" t="s">
        <v>262</v>
      </c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</row>
    <row r="70" spans="1:32" ht="24">
      <c r="A70" s="71"/>
      <c r="B70" s="71" t="s">
        <v>112</v>
      </c>
      <c r="C70" s="72" t="s">
        <v>113</v>
      </c>
      <c r="D70" s="72" t="s">
        <v>408</v>
      </c>
      <c r="E70" s="73" t="s">
        <v>409</v>
      </c>
      <c r="F70" s="74" t="s">
        <v>35</v>
      </c>
      <c r="G70" s="75">
        <v>2003.4</v>
      </c>
      <c r="H70" s="75">
        <v>2003.4</v>
      </c>
      <c r="I70" s="76">
        <v>42751</v>
      </c>
      <c r="J70" s="78">
        <v>42747</v>
      </c>
      <c r="K70" s="76">
        <v>42782</v>
      </c>
      <c r="L70" s="77" t="s">
        <v>184</v>
      </c>
      <c r="M70" s="77" t="s">
        <v>262</v>
      </c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</row>
    <row r="71" spans="1:32" ht="24">
      <c r="A71" s="71"/>
      <c r="B71" s="71" t="s">
        <v>112</v>
      </c>
      <c r="C71" s="72" t="s">
        <v>113</v>
      </c>
      <c r="D71" s="72" t="s">
        <v>410</v>
      </c>
      <c r="E71" s="73" t="s">
        <v>411</v>
      </c>
      <c r="F71" s="74" t="s">
        <v>35</v>
      </c>
      <c r="G71" s="75">
        <v>1528</v>
      </c>
      <c r="H71" s="75">
        <v>1528</v>
      </c>
      <c r="I71" s="76">
        <v>42765</v>
      </c>
      <c r="J71" s="78">
        <v>42759</v>
      </c>
      <c r="K71" s="76">
        <v>42782</v>
      </c>
      <c r="L71" s="77" t="s">
        <v>184</v>
      </c>
      <c r="M71" s="77" t="s">
        <v>262</v>
      </c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</row>
    <row r="72" spans="1:32" ht="24">
      <c r="A72" s="71"/>
      <c r="B72" s="71" t="s">
        <v>112</v>
      </c>
      <c r="C72" s="72" t="s">
        <v>113</v>
      </c>
      <c r="D72" s="72" t="s">
        <v>412</v>
      </c>
      <c r="E72" s="73" t="s">
        <v>413</v>
      </c>
      <c r="F72" s="74" t="s">
        <v>35</v>
      </c>
      <c r="G72" s="75">
        <v>296.35000000000002</v>
      </c>
      <c r="H72" s="75">
        <v>296.35000000000002</v>
      </c>
      <c r="I72" s="76">
        <v>42765</v>
      </c>
      <c r="J72" s="78">
        <v>42758</v>
      </c>
      <c r="K72" s="76">
        <v>42782</v>
      </c>
      <c r="L72" s="77" t="s">
        <v>184</v>
      </c>
      <c r="M72" s="77" t="s">
        <v>262</v>
      </c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</row>
    <row r="73" spans="1:32" ht="24">
      <c r="A73" s="71"/>
      <c r="B73" s="71" t="s">
        <v>112</v>
      </c>
      <c r="C73" s="72" t="s">
        <v>113</v>
      </c>
      <c r="D73" s="72" t="s">
        <v>414</v>
      </c>
      <c r="E73" s="73" t="s">
        <v>415</v>
      </c>
      <c r="F73" s="74" t="s">
        <v>35</v>
      </c>
      <c r="G73" s="75">
        <v>599.79999999999995</v>
      </c>
      <c r="H73" s="75">
        <v>599.79999999999995</v>
      </c>
      <c r="I73" s="78">
        <v>42765</v>
      </c>
      <c r="J73" s="78">
        <v>42758</v>
      </c>
      <c r="K73" s="76">
        <v>42803</v>
      </c>
      <c r="L73" s="77" t="s">
        <v>284</v>
      </c>
      <c r="M73" s="77" t="s">
        <v>291</v>
      </c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</row>
    <row r="74" spans="1:32" ht="24">
      <c r="A74" s="71"/>
      <c r="B74" s="71" t="s">
        <v>112</v>
      </c>
      <c r="C74" s="72" t="s">
        <v>113</v>
      </c>
      <c r="D74" s="72" t="s">
        <v>416</v>
      </c>
      <c r="E74" s="73" t="s">
        <v>417</v>
      </c>
      <c r="F74" s="74" t="s">
        <v>35</v>
      </c>
      <c r="G74" s="75">
        <v>2242.08</v>
      </c>
      <c r="H74" s="75">
        <v>2242.08</v>
      </c>
      <c r="I74" s="78">
        <v>42747</v>
      </c>
      <c r="J74" s="78">
        <v>42747</v>
      </c>
      <c r="K74" s="76">
        <v>42803</v>
      </c>
      <c r="L74" s="77" t="s">
        <v>284</v>
      </c>
      <c r="M74" s="77" t="s">
        <v>291</v>
      </c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</row>
    <row r="75" spans="1:32" ht="24">
      <c r="A75" s="71"/>
      <c r="B75" s="71" t="s">
        <v>112</v>
      </c>
      <c r="C75" s="72" t="s">
        <v>113</v>
      </c>
      <c r="D75" s="72" t="s">
        <v>418</v>
      </c>
      <c r="E75" s="73" t="s">
        <v>419</v>
      </c>
      <c r="F75" s="74" t="s">
        <v>296</v>
      </c>
      <c r="G75" s="75">
        <v>261.45</v>
      </c>
      <c r="H75" s="75">
        <v>261.45</v>
      </c>
      <c r="I75" s="78">
        <v>42781</v>
      </c>
      <c r="J75" s="78">
        <v>42774</v>
      </c>
      <c r="K75" s="76">
        <v>42803</v>
      </c>
      <c r="L75" s="77" t="s">
        <v>284</v>
      </c>
      <c r="M75" s="77" t="s">
        <v>291</v>
      </c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</row>
    <row r="76" spans="1:32" ht="24">
      <c r="A76" s="71"/>
      <c r="B76" s="71" t="s">
        <v>108</v>
      </c>
      <c r="C76" s="72" t="s">
        <v>109</v>
      </c>
      <c r="D76" s="72" t="s">
        <v>420</v>
      </c>
      <c r="E76" s="73" t="s">
        <v>421</v>
      </c>
      <c r="F76" s="74" t="s">
        <v>35</v>
      </c>
      <c r="G76" s="75">
        <v>2046</v>
      </c>
      <c r="H76" s="75">
        <v>2046</v>
      </c>
      <c r="I76" s="76">
        <v>42779</v>
      </c>
      <c r="J76" s="76">
        <v>42766</v>
      </c>
      <c r="K76" s="76">
        <v>42803</v>
      </c>
      <c r="L76" s="77" t="s">
        <v>284</v>
      </c>
      <c r="M76" s="77" t="s">
        <v>291</v>
      </c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</row>
    <row r="77" spans="1:32" ht="24">
      <c r="A77" s="71"/>
      <c r="B77" s="71" t="s">
        <v>422</v>
      </c>
      <c r="C77" s="72" t="s">
        <v>423</v>
      </c>
      <c r="D77" s="72" t="s">
        <v>424</v>
      </c>
      <c r="E77" s="73" t="s">
        <v>425</v>
      </c>
      <c r="F77" s="74" t="s">
        <v>296</v>
      </c>
      <c r="G77" s="75">
        <v>1122.56</v>
      </c>
      <c r="H77" s="75">
        <v>1122.56</v>
      </c>
      <c r="I77" s="76">
        <v>42779</v>
      </c>
      <c r="J77" s="76">
        <v>42768</v>
      </c>
      <c r="K77" s="76">
        <v>42800</v>
      </c>
      <c r="L77" s="77" t="s">
        <v>353</v>
      </c>
      <c r="M77" s="77" t="s">
        <v>291</v>
      </c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</row>
    <row r="78" spans="1:32" ht="24">
      <c r="A78" s="71"/>
      <c r="B78" s="71" t="s">
        <v>422</v>
      </c>
      <c r="C78" s="72" t="s">
        <v>423</v>
      </c>
      <c r="D78" s="72" t="s">
        <v>426</v>
      </c>
      <c r="E78" s="73" t="s">
        <v>427</v>
      </c>
      <c r="F78" s="74" t="s">
        <v>296</v>
      </c>
      <c r="G78" s="75">
        <v>694.68</v>
      </c>
      <c r="H78" s="75">
        <v>694.68</v>
      </c>
      <c r="I78" s="76">
        <v>42779</v>
      </c>
      <c r="J78" s="76">
        <v>42769</v>
      </c>
      <c r="K78" s="76">
        <v>42800</v>
      </c>
      <c r="L78" s="77" t="s">
        <v>353</v>
      </c>
      <c r="M78" s="77" t="s">
        <v>291</v>
      </c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</row>
    <row r="79" spans="1:32" ht="24">
      <c r="A79" s="71"/>
      <c r="B79" s="71" t="s">
        <v>108</v>
      </c>
      <c r="C79" s="72" t="s">
        <v>109</v>
      </c>
      <c r="D79" s="72" t="s">
        <v>428</v>
      </c>
      <c r="E79" s="73" t="s">
        <v>429</v>
      </c>
      <c r="F79" s="74" t="s">
        <v>296</v>
      </c>
      <c r="G79" s="75">
        <v>3138.75</v>
      </c>
      <c r="H79" s="75">
        <v>3138.75</v>
      </c>
      <c r="I79" s="76">
        <v>42796</v>
      </c>
      <c r="J79" s="78">
        <v>42783</v>
      </c>
      <c r="K79" s="76">
        <v>42803</v>
      </c>
      <c r="L79" s="77" t="s">
        <v>284</v>
      </c>
      <c r="M79" s="77" t="s">
        <v>300</v>
      </c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</row>
    <row r="80" spans="1:32" ht="24">
      <c r="A80" s="71"/>
      <c r="B80" s="71" t="s">
        <v>112</v>
      </c>
      <c r="C80" s="72" t="s">
        <v>113</v>
      </c>
      <c r="D80" s="72" t="s">
        <v>430</v>
      </c>
      <c r="E80" s="73" t="s">
        <v>431</v>
      </c>
      <c r="F80" s="74" t="s">
        <v>296</v>
      </c>
      <c r="G80" s="75">
        <v>10236.1</v>
      </c>
      <c r="H80" s="75">
        <v>10236.1</v>
      </c>
      <c r="I80" s="78">
        <v>42781</v>
      </c>
      <c r="J80" s="78">
        <v>42774</v>
      </c>
      <c r="K80" s="76">
        <v>42803</v>
      </c>
      <c r="L80" s="77" t="s">
        <v>284</v>
      </c>
      <c r="M80" s="77" t="s">
        <v>300</v>
      </c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</row>
    <row r="81" spans="1:32" ht="24">
      <c r="A81" s="71"/>
      <c r="B81" s="71" t="s">
        <v>112</v>
      </c>
      <c r="C81" s="72" t="s">
        <v>113</v>
      </c>
      <c r="D81" s="72" t="s">
        <v>432</v>
      </c>
      <c r="E81" s="73" t="s">
        <v>433</v>
      </c>
      <c r="F81" s="74" t="s">
        <v>296</v>
      </c>
      <c r="G81" s="75">
        <v>4470.3999999999996</v>
      </c>
      <c r="H81" s="75">
        <v>4470.3999999999996</v>
      </c>
      <c r="I81" s="78">
        <v>42786</v>
      </c>
      <c r="J81" s="78">
        <v>42780</v>
      </c>
      <c r="K81" s="76">
        <v>42803</v>
      </c>
      <c r="L81" s="77" t="s">
        <v>284</v>
      </c>
      <c r="M81" s="77" t="s">
        <v>300</v>
      </c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</row>
    <row r="82" spans="1:32">
      <c r="A82" s="71"/>
      <c r="B82" s="71"/>
      <c r="C82" s="72"/>
      <c r="D82" s="72"/>
      <c r="E82" s="73"/>
      <c r="F82" s="74"/>
      <c r="G82" s="75"/>
      <c r="H82" s="75"/>
      <c r="I82" s="78"/>
      <c r="J82" s="78"/>
      <c r="K82" s="78"/>
      <c r="L82" s="79"/>
      <c r="M82" s="77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</row>
    <row r="83" spans="1:32">
      <c r="A83" s="71"/>
      <c r="B83" s="71"/>
      <c r="C83" s="72"/>
      <c r="D83" s="72"/>
      <c r="E83" s="73"/>
      <c r="F83" s="74"/>
      <c r="G83" s="75"/>
      <c r="H83" s="75"/>
      <c r="I83" s="78"/>
      <c r="J83" s="78"/>
      <c r="K83" s="78"/>
      <c r="L83" s="79"/>
      <c r="M83" s="77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</row>
    <row r="84" spans="1:32">
      <c r="A84" s="71"/>
      <c r="B84" s="71"/>
      <c r="C84" s="72"/>
      <c r="D84" s="72"/>
      <c r="E84" s="73"/>
      <c r="F84" s="74"/>
      <c r="G84" s="75"/>
      <c r="H84" s="75"/>
      <c r="I84" s="78"/>
      <c r="J84" s="78"/>
      <c r="K84" s="78"/>
      <c r="L84" s="79"/>
      <c r="M84" s="77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</row>
    <row r="85" spans="1:32" ht="14.25">
      <c r="A85" s="43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</row>
    <row r="86" spans="1:32">
      <c r="A86" s="57"/>
      <c r="B86" s="10"/>
      <c r="C86" s="10"/>
      <c r="D86" s="56"/>
      <c r="E86" s="56"/>
      <c r="F86" s="69"/>
      <c r="G86" s="80">
        <f>SUM(G61:G85)</f>
        <v>53490.32</v>
      </c>
      <c r="H86" s="80">
        <f>SUM(H61:H85)</f>
        <v>53090.18</v>
      </c>
      <c r="I86" s="57"/>
      <c r="J86" s="81"/>
      <c r="K86" s="8"/>
      <c r="L86" s="8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</row>
    <row r="87" spans="1:32">
      <c r="A87" s="57"/>
      <c r="B87" s="57"/>
      <c r="C87" s="56"/>
      <c r="D87" s="57"/>
      <c r="E87" s="56"/>
      <c r="F87" s="57"/>
      <c r="G87" s="57"/>
      <c r="H87" s="57"/>
      <c r="I87" s="57"/>
      <c r="J87" s="57"/>
      <c r="K87" s="57"/>
      <c r="L87" s="57"/>
      <c r="M87" s="58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</row>
    <row r="88" spans="1:32">
      <c r="A88" s="57"/>
      <c r="B88" s="57"/>
      <c r="C88" s="57"/>
      <c r="D88" s="57"/>
      <c r="E88" s="56"/>
      <c r="F88" s="57"/>
      <c r="G88" s="57"/>
      <c r="H88" s="57"/>
      <c r="I88" s="57"/>
      <c r="J88" s="57"/>
      <c r="K88" s="57"/>
      <c r="L88" s="57"/>
      <c r="M88" s="58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</row>
    <row r="89" spans="1:32">
      <c r="A89" s="7" t="s">
        <v>124</v>
      </c>
      <c r="B89" s="7"/>
      <c r="C89" s="7"/>
      <c r="D89" s="7"/>
      <c r="E89" s="56"/>
      <c r="F89" s="57"/>
      <c r="G89" s="57"/>
      <c r="H89" s="57"/>
      <c r="I89" s="57"/>
      <c r="J89" s="57"/>
      <c r="K89" s="57"/>
      <c r="L89" s="57"/>
      <c r="M89" s="58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</row>
    <row r="90" spans="1:32" ht="24">
      <c r="A90" s="82"/>
      <c r="B90" s="83" t="s">
        <v>434</v>
      </c>
      <c r="C90" s="84" t="s">
        <v>435</v>
      </c>
      <c r="D90" s="84" t="s">
        <v>436</v>
      </c>
      <c r="E90" s="85" t="s">
        <v>437</v>
      </c>
      <c r="F90" s="86" t="s">
        <v>74</v>
      </c>
      <c r="G90" s="87">
        <v>125.31</v>
      </c>
      <c r="H90" s="87">
        <v>125.31</v>
      </c>
      <c r="I90" s="88">
        <v>42712</v>
      </c>
      <c r="J90" s="88">
        <v>42684</v>
      </c>
      <c r="K90" s="88">
        <v>42768</v>
      </c>
      <c r="L90" s="89" t="s">
        <v>247</v>
      </c>
      <c r="M90" s="89" t="s">
        <v>262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</row>
    <row r="91" spans="1:32" ht="24">
      <c r="A91" s="82"/>
      <c r="B91" s="83" t="s">
        <v>438</v>
      </c>
      <c r="C91" s="84" t="s">
        <v>439</v>
      </c>
      <c r="D91" s="84" t="s">
        <v>440</v>
      </c>
      <c r="E91" s="85" t="s">
        <v>441</v>
      </c>
      <c r="F91" s="86" t="s">
        <v>18</v>
      </c>
      <c r="G91" s="87">
        <v>2028.4</v>
      </c>
      <c r="H91" s="87">
        <v>2028.4</v>
      </c>
      <c r="I91" s="88">
        <v>42765</v>
      </c>
      <c r="J91" s="88">
        <v>42718</v>
      </c>
      <c r="K91" s="88">
        <v>42768</v>
      </c>
      <c r="L91" s="89" t="s">
        <v>247</v>
      </c>
      <c r="M91" s="89" t="s">
        <v>257</v>
      </c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</row>
    <row r="92" spans="1:32" ht="24">
      <c r="A92" s="82"/>
      <c r="B92" s="83" t="s">
        <v>125</v>
      </c>
      <c r="C92" s="84" t="s">
        <v>126</v>
      </c>
      <c r="D92" s="84" t="s">
        <v>442</v>
      </c>
      <c r="E92" s="85" t="s">
        <v>443</v>
      </c>
      <c r="F92" s="86" t="s">
        <v>35</v>
      </c>
      <c r="G92" s="87">
        <v>1241.6600000000001</v>
      </c>
      <c r="H92" s="87">
        <v>1241.6600000000001</v>
      </c>
      <c r="I92" s="88">
        <v>42769</v>
      </c>
      <c r="J92" s="88">
        <v>42767</v>
      </c>
      <c r="K92" s="88">
        <v>42775</v>
      </c>
      <c r="L92" s="89" t="s">
        <v>236</v>
      </c>
      <c r="M92" s="89" t="s">
        <v>262</v>
      </c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</row>
    <row r="93" spans="1:32" ht="24">
      <c r="A93" s="82"/>
      <c r="B93" s="83" t="s">
        <v>235</v>
      </c>
      <c r="C93" s="84" t="s">
        <v>169</v>
      </c>
      <c r="D93" s="84" t="s">
        <v>169</v>
      </c>
      <c r="E93" s="85" t="s">
        <v>169</v>
      </c>
      <c r="F93" s="86" t="s">
        <v>169</v>
      </c>
      <c r="G93" s="87">
        <v>3960.58</v>
      </c>
      <c r="H93" s="87">
        <v>3960.58</v>
      </c>
      <c r="I93" s="83" t="s">
        <v>169</v>
      </c>
      <c r="J93" s="83" t="s">
        <v>169</v>
      </c>
      <c r="K93" s="83" t="s">
        <v>169</v>
      </c>
      <c r="L93" s="89" t="s">
        <v>169</v>
      </c>
      <c r="M93" s="89" t="s">
        <v>257</v>
      </c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</row>
    <row r="94" spans="1:32" ht="24">
      <c r="A94" s="82"/>
      <c r="B94" s="83" t="s">
        <v>444</v>
      </c>
      <c r="C94" s="85" t="s">
        <v>445</v>
      </c>
      <c r="D94" s="85" t="s">
        <v>446</v>
      </c>
      <c r="E94" s="85" t="s">
        <v>447</v>
      </c>
      <c r="F94" s="87" t="s">
        <v>448</v>
      </c>
      <c r="G94" s="87">
        <v>1948.22</v>
      </c>
      <c r="H94" s="142">
        <v>1948.22</v>
      </c>
      <c r="I94" s="143">
        <v>42804</v>
      </c>
      <c r="J94" s="88">
        <v>42788</v>
      </c>
      <c r="K94" s="88">
        <v>42804</v>
      </c>
      <c r="L94" s="89" t="s">
        <v>169</v>
      </c>
      <c r="M94" s="89" t="s">
        <v>281</v>
      </c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</row>
    <row r="95" spans="1:32" ht="24">
      <c r="A95" s="82"/>
      <c r="B95" s="83" t="s">
        <v>449</v>
      </c>
      <c r="C95" s="84" t="s">
        <v>450</v>
      </c>
      <c r="D95" s="84" t="s">
        <v>451</v>
      </c>
      <c r="E95" s="85" t="s">
        <v>452</v>
      </c>
      <c r="F95" s="86" t="s">
        <v>296</v>
      </c>
      <c r="G95" s="87">
        <v>7795</v>
      </c>
      <c r="H95" s="87">
        <v>7795</v>
      </c>
      <c r="I95" s="88">
        <v>42796</v>
      </c>
      <c r="J95" s="88">
        <v>42787</v>
      </c>
      <c r="K95" s="88">
        <v>42800</v>
      </c>
      <c r="L95" s="89" t="s">
        <v>353</v>
      </c>
      <c r="M95" s="89" t="s">
        <v>291</v>
      </c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</row>
    <row r="96" spans="1:32" ht="24">
      <c r="A96" s="82"/>
      <c r="B96" s="83" t="s">
        <v>125</v>
      </c>
      <c r="C96" s="84" t="s">
        <v>126</v>
      </c>
      <c r="D96" s="84" t="s">
        <v>453</v>
      </c>
      <c r="E96" s="85" t="s">
        <v>454</v>
      </c>
      <c r="F96" s="86" t="s">
        <v>296</v>
      </c>
      <c r="G96" s="87">
        <v>1239.02</v>
      </c>
      <c r="H96" s="87">
        <v>1239.02</v>
      </c>
      <c r="I96" s="88">
        <v>42788</v>
      </c>
      <c r="J96" s="88">
        <v>42788</v>
      </c>
      <c r="K96" s="88">
        <v>42800</v>
      </c>
      <c r="L96" s="89" t="s">
        <v>353</v>
      </c>
      <c r="M96" s="89" t="s">
        <v>300</v>
      </c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</row>
    <row r="97" spans="1:32" ht="24">
      <c r="A97" s="82"/>
      <c r="B97" s="83" t="s">
        <v>455</v>
      </c>
      <c r="C97" s="84" t="s">
        <v>456</v>
      </c>
      <c r="D97" s="84" t="s">
        <v>457</v>
      </c>
      <c r="E97" s="85" t="s">
        <v>458</v>
      </c>
      <c r="F97" s="86" t="s">
        <v>35</v>
      </c>
      <c r="G97" s="87">
        <v>22444.799999999999</v>
      </c>
      <c r="H97" s="87">
        <v>22444.799999999999</v>
      </c>
      <c r="I97" s="88">
        <v>42801</v>
      </c>
      <c r="J97" s="88">
        <v>42766</v>
      </c>
      <c r="K97" s="88">
        <v>42803</v>
      </c>
      <c r="L97" s="89" t="s">
        <v>284</v>
      </c>
      <c r="M97" s="89" t="s">
        <v>300</v>
      </c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</row>
    <row r="98" spans="1:32">
      <c r="A98" s="82"/>
      <c r="B98" s="83"/>
      <c r="C98" s="84"/>
      <c r="D98" s="84"/>
      <c r="E98" s="85"/>
      <c r="F98" s="86"/>
      <c r="G98" s="87"/>
      <c r="H98" s="87"/>
      <c r="I98" s="88"/>
      <c r="J98" s="88"/>
      <c r="K98" s="88"/>
      <c r="L98" s="89"/>
      <c r="M98" s="89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</row>
    <row r="99" spans="1:32">
      <c r="A99" s="82"/>
      <c r="B99" s="83"/>
      <c r="C99" s="84"/>
      <c r="D99" s="84"/>
      <c r="E99" s="85"/>
      <c r="F99" s="86"/>
      <c r="G99" s="87"/>
      <c r="H99" s="87"/>
      <c r="I99" s="88"/>
      <c r="J99" s="88"/>
      <c r="K99" s="88"/>
      <c r="L99" s="89"/>
      <c r="M99" s="89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</row>
    <row r="100" spans="1:32">
      <c r="A100" s="82"/>
      <c r="B100" s="82"/>
      <c r="C100" s="85"/>
      <c r="D100" s="85"/>
      <c r="E100" s="85"/>
      <c r="F100" s="90"/>
      <c r="G100" s="91"/>
      <c r="H100" s="91"/>
      <c r="I100" s="92"/>
      <c r="J100" s="92"/>
      <c r="K100" s="92"/>
      <c r="L100" s="89"/>
      <c r="M100" s="89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</row>
    <row r="101" spans="1:32">
      <c r="A101" s="82"/>
      <c r="B101" s="82"/>
      <c r="C101" s="85"/>
      <c r="D101" s="85"/>
      <c r="E101" s="85"/>
      <c r="F101" s="90"/>
      <c r="G101" s="91"/>
      <c r="H101" s="91"/>
      <c r="I101" s="92"/>
      <c r="J101" s="92"/>
      <c r="K101" s="92"/>
      <c r="L101" s="89"/>
      <c r="M101" s="89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</row>
    <row r="102" spans="1:32">
      <c r="A102" s="43"/>
      <c r="B102" s="43"/>
      <c r="C102" s="44"/>
      <c r="D102" s="44"/>
      <c r="E102" s="44"/>
      <c r="F102" s="94"/>
      <c r="G102" s="45"/>
      <c r="H102" s="47"/>
      <c r="I102" s="47"/>
      <c r="J102" s="47"/>
      <c r="K102" s="47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</row>
    <row r="103" spans="1:32">
      <c r="A103" s="57"/>
      <c r="B103" s="57"/>
      <c r="C103" s="56"/>
      <c r="D103" s="57"/>
      <c r="E103" s="56"/>
      <c r="F103" s="95"/>
      <c r="G103" s="96">
        <f>SUM(G90:G102)</f>
        <v>40782.99</v>
      </c>
      <c r="H103" s="96">
        <f>SUM(H90:H102)</f>
        <v>40782.99</v>
      </c>
      <c r="I103" s="57"/>
      <c r="J103" s="57"/>
      <c r="K103" s="57"/>
      <c r="L103" s="57"/>
      <c r="M103" s="58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</row>
    <row r="104" spans="1:32">
      <c r="A104" s="51"/>
      <c r="B104" s="51"/>
      <c r="C104" s="51"/>
      <c r="D104" s="51"/>
      <c r="E104" s="44"/>
      <c r="F104" s="97"/>
      <c r="G104" s="43"/>
      <c r="H104" s="43"/>
      <c r="I104" s="43"/>
      <c r="J104" s="81"/>
      <c r="K104" s="81"/>
      <c r="L104" s="8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</row>
    <row r="105" spans="1:32">
      <c r="A105" s="51"/>
      <c r="B105" s="51"/>
      <c r="C105" s="51"/>
      <c r="D105" s="51"/>
      <c r="E105" s="44"/>
      <c r="F105" s="97"/>
      <c r="G105" s="43"/>
      <c r="H105" s="43"/>
      <c r="I105" s="43"/>
      <c r="J105" s="81"/>
      <c r="K105" s="81"/>
      <c r="L105" s="8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</row>
    <row r="106" spans="1:32">
      <c r="A106" s="6" t="s">
        <v>145</v>
      </c>
      <c r="B106" s="6"/>
      <c r="C106" s="6"/>
      <c r="D106" s="51"/>
      <c r="E106" s="44"/>
      <c r="F106" s="97"/>
      <c r="G106" s="43"/>
      <c r="H106" s="43"/>
      <c r="I106" s="43"/>
      <c r="J106" s="81"/>
      <c r="K106" s="81"/>
      <c r="L106" s="8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</row>
    <row r="107" spans="1:32">
      <c r="A107" s="98"/>
      <c r="B107" s="125"/>
      <c r="C107" s="100"/>
      <c r="D107" s="100"/>
      <c r="E107" s="101"/>
      <c r="F107" s="102"/>
      <c r="G107" s="103"/>
      <c r="H107" s="103"/>
      <c r="I107" s="104"/>
      <c r="J107" s="105"/>
      <c r="K107" s="105"/>
      <c r="L107" s="106"/>
      <c r="M107" s="106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</row>
    <row r="108" spans="1:32">
      <c r="A108" s="98"/>
      <c r="B108" s="99"/>
      <c r="C108" s="100"/>
      <c r="D108" s="100"/>
      <c r="E108" s="107"/>
      <c r="F108" s="102"/>
      <c r="G108" s="103"/>
      <c r="H108" s="103"/>
      <c r="I108" s="105"/>
      <c r="J108" s="105"/>
      <c r="K108" s="105"/>
      <c r="L108" s="106"/>
      <c r="M108" s="106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</row>
    <row r="109" spans="1:32">
      <c r="A109" s="57"/>
      <c r="B109" s="51"/>
      <c r="C109" s="51"/>
      <c r="D109" s="56"/>
      <c r="E109" s="56"/>
      <c r="F109" s="57"/>
      <c r="G109" s="57"/>
      <c r="H109" s="57"/>
      <c r="I109" s="57"/>
      <c r="J109" s="81"/>
      <c r="K109" s="81"/>
      <c r="L109" s="8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</row>
    <row r="110" spans="1:32">
      <c r="A110" s="57"/>
      <c r="B110" s="51"/>
      <c r="C110" s="51"/>
      <c r="D110" s="56"/>
      <c r="E110" s="56"/>
      <c r="F110" s="69"/>
      <c r="G110" s="108">
        <f>SUM(G107:G108)</f>
        <v>0</v>
      </c>
      <c r="H110" s="108">
        <f>SUM(H107:H108)</f>
        <v>0</v>
      </c>
      <c r="I110" s="57"/>
      <c r="J110" s="81"/>
      <c r="K110" s="81"/>
      <c r="L110" s="8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</row>
    <row r="111" spans="1:32">
      <c r="A111" s="57"/>
      <c r="B111" s="10"/>
      <c r="C111" s="10"/>
      <c r="D111" s="56"/>
      <c r="E111" s="56"/>
      <c r="F111" s="57"/>
      <c r="G111" s="57"/>
      <c r="H111" s="57"/>
      <c r="I111" s="57"/>
      <c r="J111" s="81"/>
      <c r="K111" s="8"/>
      <c r="L111" s="8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</row>
    <row r="112" spans="1:32">
      <c r="A112" s="57"/>
      <c r="B112" s="51"/>
      <c r="C112" s="109" t="s">
        <v>146</v>
      </c>
      <c r="D112" s="109" t="s">
        <v>147</v>
      </c>
      <c r="E112" s="56"/>
      <c r="F112" s="57"/>
      <c r="G112" s="57"/>
      <c r="H112" s="57"/>
      <c r="I112" s="57"/>
      <c r="J112" s="57"/>
      <c r="K112" s="57"/>
      <c r="L112" s="57"/>
      <c r="M112" s="58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</row>
    <row r="113" spans="1:32">
      <c r="A113" s="57"/>
      <c r="B113" s="110" t="s">
        <v>148</v>
      </c>
      <c r="C113" s="111">
        <f>SUM(G32,G86,G103)</f>
        <v>624869.46800000011</v>
      </c>
      <c r="D113" s="111">
        <f>SUM(H32,H86,H103)</f>
        <v>544784.05999999994</v>
      </c>
      <c r="E113" s="56"/>
      <c r="F113" s="57"/>
      <c r="G113" s="57"/>
      <c r="H113" s="57"/>
      <c r="I113" s="57"/>
      <c r="J113" s="57"/>
      <c r="K113" s="57"/>
      <c r="L113" s="57"/>
      <c r="M113" s="58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</row>
    <row r="114" spans="1:32">
      <c r="A114" s="112"/>
      <c r="B114" s="110" t="s">
        <v>149</v>
      </c>
      <c r="C114" s="111">
        <f>G110</f>
        <v>0</v>
      </c>
      <c r="D114" s="111">
        <f>H110</f>
        <v>0</v>
      </c>
      <c r="E114" s="113"/>
      <c r="F114" s="112"/>
      <c r="G114" s="112"/>
      <c r="H114" s="112"/>
      <c r="I114" s="112"/>
      <c r="J114" s="112"/>
      <c r="K114" s="112"/>
      <c r="L114" s="112"/>
      <c r="M114" s="114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</row>
    <row r="115" spans="1:32">
      <c r="A115" s="116"/>
      <c r="B115" s="110" t="s">
        <v>150</v>
      </c>
      <c r="C115" s="111">
        <f>G57</f>
        <v>43186</v>
      </c>
      <c r="D115" s="111">
        <f>H57</f>
        <v>42904.6</v>
      </c>
      <c r="E115" s="117"/>
      <c r="F115" s="116"/>
      <c r="G115" s="116"/>
      <c r="H115" s="116"/>
      <c r="I115" s="116"/>
      <c r="J115" s="116"/>
      <c r="K115" s="116"/>
      <c r="L115" s="116"/>
      <c r="M115" s="118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</row>
    <row r="116" spans="1:32" ht="14.25">
      <c r="A116" s="34"/>
      <c r="B116" s="120" t="s">
        <v>151</v>
      </c>
      <c r="C116" s="121">
        <f>SUM(C113:C115)</f>
        <v>668055.46800000011</v>
      </c>
      <c r="D116" s="121">
        <f>SUM(D113:D115)</f>
        <v>587688.65999999992</v>
      </c>
      <c r="E116" s="122"/>
      <c r="F116" s="34"/>
      <c r="G116" s="34"/>
      <c r="H116" s="34"/>
      <c r="I116" s="34"/>
      <c r="J116" s="34"/>
      <c r="K116" s="34"/>
      <c r="L116" s="34"/>
      <c r="M116" s="123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</row>
    <row r="1048576" ht="15.75" customHeight="1"/>
  </sheetData>
  <mergeCells count="23">
    <mergeCell ref="K86:L86"/>
    <mergeCell ref="A89:D89"/>
    <mergeCell ref="A106:C106"/>
    <mergeCell ref="B111:C111"/>
    <mergeCell ref="K111:L111"/>
    <mergeCell ref="A4:B4"/>
    <mergeCell ref="A34:B34"/>
    <mergeCell ref="A57:B57"/>
    <mergeCell ref="A60:B60"/>
    <mergeCell ref="B86:C86"/>
    <mergeCell ref="A1:M1"/>
    <mergeCell ref="A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8576"/>
  <sheetViews>
    <sheetView zoomScaleNormal="100" workbookViewId="0">
      <pane ySplit="3" topLeftCell="A4" activePane="bottomLeft" state="frozen"/>
      <selection pane="bottomLeft" activeCell="B5" sqref="B5"/>
    </sheetView>
  </sheetViews>
  <sheetFormatPr defaultRowHeight="12.75"/>
  <cols>
    <col min="1" max="1" width="3.85546875" customWidth="1"/>
    <col min="2" max="2" width="53.42578125" customWidth="1"/>
    <col min="3" max="3" width="15.28515625" customWidth="1"/>
    <col min="4" max="4" width="18.7109375" customWidth="1"/>
    <col min="5" max="5" width="24.28515625" customWidth="1"/>
    <col min="6" max="6" width="11.85546875" customWidth="1"/>
    <col min="7" max="7" width="9.5703125" customWidth="1"/>
    <col min="8" max="8" width="11" customWidth="1"/>
    <col min="9" max="9" width="11.28515625" customWidth="1"/>
    <col min="10" max="10" width="12.5703125" customWidth="1"/>
    <col min="11" max="11" width="11.7109375" customWidth="1"/>
    <col min="12" max="12" width="17.85546875" customWidth="1"/>
    <col min="13" max="13" width="17.140625" customWidth="1"/>
    <col min="14" max="32" width="16.28515625" customWidth="1"/>
    <col min="33" max="1025" width="14.42578125" customWidth="1"/>
  </cols>
  <sheetData>
    <row r="1" spans="1:32" ht="15.75" customHeight="1">
      <c r="A1" s="14" t="s">
        <v>459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15.75" customHeight="1">
      <c r="A2" s="13" t="s">
        <v>1</v>
      </c>
      <c r="B2" s="13"/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2" ht="15.75" customHeight="1">
      <c r="A4" s="12" t="s">
        <v>13</v>
      </c>
      <c r="B4" s="12"/>
      <c r="C4" s="18"/>
      <c r="D4" s="19"/>
      <c r="E4" s="18"/>
      <c r="F4" s="20"/>
      <c r="G4" s="20"/>
      <c r="H4" s="21"/>
      <c r="I4" s="21"/>
      <c r="J4" s="21"/>
      <c r="K4" s="21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ht="24">
      <c r="A5" s="24"/>
      <c r="B5" s="25" t="s">
        <v>53</v>
      </c>
      <c r="C5" s="40" t="s">
        <v>54</v>
      </c>
      <c r="D5" s="26" t="s">
        <v>460</v>
      </c>
      <c r="E5" s="26" t="s">
        <v>461</v>
      </c>
      <c r="F5" s="27" t="s">
        <v>296</v>
      </c>
      <c r="G5" s="28">
        <v>14810.44</v>
      </c>
      <c r="H5" s="28">
        <v>11041.18</v>
      </c>
      <c r="I5" s="29">
        <v>42808</v>
      </c>
      <c r="J5" s="30">
        <v>42801</v>
      </c>
      <c r="K5" s="30">
        <v>42816</v>
      </c>
      <c r="L5" s="31" t="s">
        <v>462</v>
      </c>
      <c r="M5" s="31" t="s">
        <v>463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32" ht="24">
      <c r="A6" s="24"/>
      <c r="B6" s="25" t="s">
        <v>57</v>
      </c>
      <c r="C6" s="40" t="s">
        <v>54</v>
      </c>
      <c r="D6" s="26" t="s">
        <v>464</v>
      </c>
      <c r="E6" s="26" t="s">
        <v>465</v>
      </c>
      <c r="F6" s="27" t="s">
        <v>296</v>
      </c>
      <c r="G6" s="28">
        <v>34854.199999999997</v>
      </c>
      <c r="H6" s="28">
        <v>25983.81</v>
      </c>
      <c r="I6" s="29">
        <v>42808</v>
      </c>
      <c r="J6" s="30">
        <v>42801</v>
      </c>
      <c r="K6" s="30">
        <v>42816</v>
      </c>
      <c r="L6" s="31" t="s">
        <v>462</v>
      </c>
      <c r="M6" s="31" t="s">
        <v>463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ht="24">
      <c r="A7" s="24"/>
      <c r="B7" s="25" t="s">
        <v>269</v>
      </c>
      <c r="C7" s="33" t="s">
        <v>270</v>
      </c>
      <c r="D7" s="26" t="s">
        <v>466</v>
      </c>
      <c r="E7" s="26" t="s">
        <v>467</v>
      </c>
      <c r="F7" s="27" t="s">
        <v>296</v>
      </c>
      <c r="G7" s="28">
        <v>18763.5</v>
      </c>
      <c r="H7" s="28">
        <v>16990.349999999999</v>
      </c>
      <c r="I7" s="29">
        <v>42817</v>
      </c>
      <c r="J7" s="30">
        <v>42795</v>
      </c>
      <c r="K7" s="30">
        <v>42823</v>
      </c>
      <c r="L7" s="31" t="s">
        <v>468</v>
      </c>
      <c r="M7" s="31" t="s">
        <v>463</v>
      </c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spans="1:32" ht="24">
      <c r="A8" s="24"/>
      <c r="B8" s="25" t="s">
        <v>45</v>
      </c>
      <c r="C8" s="26" t="s">
        <v>46</v>
      </c>
      <c r="D8" s="26" t="s">
        <v>469</v>
      </c>
      <c r="E8" s="26" t="s">
        <v>470</v>
      </c>
      <c r="F8" s="27" t="s">
        <v>296</v>
      </c>
      <c r="G8" s="28">
        <v>26910</v>
      </c>
      <c r="H8" s="28">
        <v>20061.41</v>
      </c>
      <c r="I8" s="29">
        <v>42817</v>
      </c>
      <c r="J8" s="30">
        <v>42796</v>
      </c>
      <c r="K8" s="30">
        <v>42823</v>
      </c>
      <c r="L8" s="31" t="s">
        <v>468</v>
      </c>
      <c r="M8" s="31" t="s">
        <v>463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32" ht="24">
      <c r="A9" s="24"/>
      <c r="B9" s="25" t="s">
        <v>50</v>
      </c>
      <c r="C9" s="26" t="s">
        <v>46</v>
      </c>
      <c r="D9" s="26" t="s">
        <v>471</v>
      </c>
      <c r="E9" s="26" t="s">
        <v>472</v>
      </c>
      <c r="F9" s="27" t="s">
        <v>296</v>
      </c>
      <c r="G9" s="28">
        <v>16050</v>
      </c>
      <c r="H9" s="28">
        <v>11965.27</v>
      </c>
      <c r="I9" s="29">
        <v>42817</v>
      </c>
      <c r="J9" s="30">
        <v>42796</v>
      </c>
      <c r="K9" s="30">
        <v>42823</v>
      </c>
      <c r="L9" s="31" t="s">
        <v>468</v>
      </c>
      <c r="M9" s="31" t="s">
        <v>463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ht="24">
      <c r="A10" s="24"/>
      <c r="B10" s="25" t="s">
        <v>275</v>
      </c>
      <c r="C10" s="33" t="s">
        <v>276</v>
      </c>
      <c r="D10" s="26" t="s">
        <v>473</v>
      </c>
      <c r="E10" s="26" t="s">
        <v>474</v>
      </c>
      <c r="F10" s="27" t="s">
        <v>328</v>
      </c>
      <c r="G10" s="28">
        <v>2804.6</v>
      </c>
      <c r="H10" s="28">
        <v>2667.46</v>
      </c>
      <c r="I10" s="29">
        <v>42814</v>
      </c>
      <c r="J10" s="30">
        <v>42803</v>
      </c>
      <c r="K10" s="30">
        <v>42825</v>
      </c>
      <c r="L10" s="31" t="s">
        <v>475</v>
      </c>
      <c r="M10" s="31" t="s">
        <v>463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11" spans="1:32" ht="24">
      <c r="A11" s="24"/>
      <c r="B11" s="25" t="s">
        <v>301</v>
      </c>
      <c r="C11" s="26" t="s">
        <v>302</v>
      </c>
      <c r="D11" s="26" t="s">
        <v>476</v>
      </c>
      <c r="E11" s="26" t="s">
        <v>477</v>
      </c>
      <c r="F11" s="27" t="s">
        <v>478</v>
      </c>
      <c r="G11" s="28">
        <v>136273.51</v>
      </c>
      <c r="H11" s="28">
        <v>116036.9</v>
      </c>
      <c r="I11" s="29">
        <v>42817</v>
      </c>
      <c r="J11" s="30">
        <v>42816</v>
      </c>
      <c r="K11" s="30">
        <v>42823</v>
      </c>
      <c r="L11" s="31" t="s">
        <v>479</v>
      </c>
      <c r="M11" s="31" t="s">
        <v>480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1:32" ht="24">
      <c r="A12" s="24"/>
      <c r="B12" s="25" t="s">
        <v>14</v>
      </c>
      <c r="C12" s="26" t="s">
        <v>15</v>
      </c>
      <c r="D12" s="26" t="s">
        <v>481</v>
      </c>
      <c r="E12" s="26" t="s">
        <v>482</v>
      </c>
      <c r="F12" s="27" t="s">
        <v>328</v>
      </c>
      <c r="G12" s="28">
        <v>38232.68</v>
      </c>
      <c r="H12" s="28">
        <v>35996.449999999997</v>
      </c>
      <c r="I12" s="29">
        <v>42837</v>
      </c>
      <c r="J12" s="30">
        <v>42823</v>
      </c>
      <c r="K12" s="30">
        <v>42837</v>
      </c>
      <c r="L12" s="31" t="s">
        <v>483</v>
      </c>
      <c r="M12" s="31" t="s">
        <v>484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</row>
    <row r="13" spans="1:32" ht="24">
      <c r="A13" s="24"/>
      <c r="B13" s="25" t="s">
        <v>307</v>
      </c>
      <c r="C13" s="26" t="s">
        <v>186</v>
      </c>
      <c r="D13" s="26" t="s">
        <v>485</v>
      </c>
      <c r="E13" s="26" t="s">
        <v>486</v>
      </c>
      <c r="F13" s="27" t="s">
        <v>296</v>
      </c>
      <c r="G13" s="28">
        <v>337.92</v>
      </c>
      <c r="H13" s="28">
        <v>314.10000000000002</v>
      </c>
      <c r="I13" s="29">
        <v>42829</v>
      </c>
      <c r="J13" s="30">
        <v>42822</v>
      </c>
      <c r="K13" s="30">
        <v>42837</v>
      </c>
      <c r="L13" s="31" t="s">
        <v>487</v>
      </c>
      <c r="M13" s="31" t="s">
        <v>484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</row>
    <row r="14" spans="1:32" ht="24">
      <c r="A14" s="24"/>
      <c r="B14" s="25" t="s">
        <v>307</v>
      </c>
      <c r="C14" s="26" t="s">
        <v>186</v>
      </c>
      <c r="D14" s="26" t="s">
        <v>488</v>
      </c>
      <c r="E14" s="26" t="s">
        <v>489</v>
      </c>
      <c r="F14" s="27" t="s">
        <v>328</v>
      </c>
      <c r="G14" s="28">
        <v>380.16</v>
      </c>
      <c r="H14" s="28">
        <v>353.36</v>
      </c>
      <c r="I14" s="29">
        <v>42829</v>
      </c>
      <c r="J14" s="30">
        <v>42822</v>
      </c>
      <c r="K14" s="30">
        <v>42837</v>
      </c>
      <c r="L14" s="31" t="s">
        <v>487</v>
      </c>
      <c r="M14" s="31" t="s">
        <v>484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1:32" ht="24">
      <c r="A15" s="24"/>
      <c r="B15" s="25" t="s">
        <v>307</v>
      </c>
      <c r="C15" s="26" t="s">
        <v>186</v>
      </c>
      <c r="D15" s="26" t="s">
        <v>490</v>
      </c>
      <c r="E15" s="26" t="s">
        <v>491</v>
      </c>
      <c r="F15" s="27" t="s">
        <v>492</v>
      </c>
      <c r="G15" s="28">
        <v>420.64</v>
      </c>
      <c r="H15" s="28">
        <v>390.98</v>
      </c>
      <c r="I15" s="29">
        <v>42832</v>
      </c>
      <c r="J15" s="30">
        <v>42831</v>
      </c>
      <c r="K15" s="30">
        <v>42837</v>
      </c>
      <c r="L15" s="31" t="s">
        <v>487</v>
      </c>
      <c r="M15" s="31" t="s">
        <v>484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1:32">
      <c r="A16" s="24"/>
      <c r="B16" s="25"/>
      <c r="C16" s="26"/>
      <c r="D16" s="26"/>
      <c r="E16" s="26"/>
      <c r="F16" s="27"/>
      <c r="G16" s="28"/>
      <c r="H16" s="28"/>
      <c r="I16" s="29"/>
      <c r="J16" s="30"/>
      <c r="K16" s="30"/>
      <c r="L16" s="31"/>
      <c r="M16" s="31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1:32">
      <c r="A17" s="24"/>
      <c r="B17" s="25"/>
      <c r="C17" s="26"/>
      <c r="D17" s="26"/>
      <c r="E17" s="26"/>
      <c r="F17" s="27"/>
      <c r="G17" s="28"/>
      <c r="H17" s="28"/>
      <c r="I17" s="29"/>
      <c r="J17" s="30"/>
      <c r="K17" s="30"/>
      <c r="L17" s="31"/>
      <c r="M17" s="31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32">
      <c r="A18" s="24"/>
      <c r="B18" s="25"/>
      <c r="C18" s="26"/>
      <c r="D18" s="26"/>
      <c r="E18" s="26"/>
      <c r="F18" s="27"/>
      <c r="G18" s="28"/>
      <c r="H18" s="28"/>
      <c r="I18" s="29"/>
      <c r="J18" s="30"/>
      <c r="K18" s="30"/>
      <c r="L18" s="31"/>
      <c r="M18" s="31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1:32">
      <c r="A19" s="24"/>
      <c r="B19" s="25"/>
      <c r="C19" s="33"/>
      <c r="D19" s="26"/>
      <c r="E19" s="26"/>
      <c r="F19" s="27"/>
      <c r="G19" s="28"/>
      <c r="H19" s="28"/>
      <c r="I19" s="29"/>
      <c r="J19" s="30"/>
      <c r="K19" s="30"/>
      <c r="L19" s="31"/>
      <c r="M19" s="31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</row>
    <row r="20" spans="1:32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0"/>
      <c r="L20" s="31"/>
      <c r="M20" s="31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</row>
    <row r="21" spans="1:32">
      <c r="A21" s="24"/>
      <c r="B21" s="25"/>
      <c r="C21" s="26"/>
      <c r="D21" s="26"/>
      <c r="E21" s="26"/>
      <c r="F21" s="27"/>
      <c r="G21" s="28"/>
      <c r="H21" s="28"/>
      <c r="I21" s="29"/>
      <c r="J21" s="30"/>
      <c r="K21" s="30"/>
      <c r="L21" s="31"/>
      <c r="M21" s="31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</row>
    <row r="22" spans="1:32">
      <c r="A22" s="24"/>
      <c r="B22" s="25"/>
      <c r="C22" s="33"/>
      <c r="D22" s="26"/>
      <c r="E22" s="26"/>
      <c r="F22" s="27"/>
      <c r="G22" s="28"/>
      <c r="H22" s="28"/>
      <c r="I22" s="29"/>
      <c r="J22" s="30"/>
      <c r="K22" s="30"/>
      <c r="L22" s="31"/>
      <c r="M22" s="31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</row>
    <row r="23" spans="1:32">
      <c r="A23" s="24"/>
      <c r="B23" s="25"/>
      <c r="C23" s="33"/>
      <c r="D23" s="26"/>
      <c r="E23" s="26"/>
      <c r="F23" s="27"/>
      <c r="G23" s="28"/>
      <c r="H23" s="28"/>
      <c r="I23" s="29"/>
      <c r="J23" s="30"/>
      <c r="K23" s="30"/>
      <c r="L23" s="31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</row>
    <row r="24" spans="1:32">
      <c r="A24" s="24"/>
      <c r="B24" s="25"/>
      <c r="C24" s="26"/>
      <c r="D24" s="26"/>
      <c r="E24" s="26"/>
      <c r="F24" s="36"/>
      <c r="G24" s="37"/>
      <c r="H24" s="37"/>
      <c r="I24" s="38"/>
      <c r="J24" s="39"/>
      <c r="K24" s="39"/>
      <c r="L24" s="31"/>
      <c r="M24" s="31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</row>
    <row r="25" spans="1:32">
      <c r="A25" s="24"/>
      <c r="B25" s="25"/>
      <c r="C25" s="26"/>
      <c r="D25" s="26"/>
      <c r="E25" s="26"/>
      <c r="F25" s="36"/>
      <c r="G25" s="37"/>
      <c r="H25" s="37"/>
      <c r="I25" s="38"/>
      <c r="J25" s="39"/>
      <c r="K25" s="39"/>
      <c r="L25" s="31"/>
      <c r="M25" s="31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</row>
    <row r="26" spans="1:32">
      <c r="A26" s="24"/>
      <c r="B26" s="25"/>
      <c r="C26" s="26"/>
      <c r="D26" s="26"/>
      <c r="E26" s="26"/>
      <c r="F26" s="36"/>
      <c r="G26" s="37"/>
      <c r="H26" s="37"/>
      <c r="I26" s="38"/>
      <c r="J26" s="39"/>
      <c r="K26" s="39"/>
      <c r="L26" s="31"/>
      <c r="M26" s="31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</row>
    <row r="27" spans="1:32">
      <c r="A27" s="24"/>
      <c r="B27" s="25"/>
      <c r="C27" s="126"/>
      <c r="D27" s="26"/>
      <c r="E27" s="26"/>
      <c r="F27" s="36"/>
      <c r="G27" s="37"/>
      <c r="H27" s="37"/>
      <c r="I27" s="38"/>
      <c r="J27" s="39"/>
      <c r="K27" s="39"/>
      <c r="L27" s="31"/>
      <c r="M27" s="31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</row>
    <row r="28" spans="1:32">
      <c r="A28" s="24"/>
      <c r="B28" s="35"/>
      <c r="C28" s="41"/>
      <c r="D28" s="26"/>
      <c r="E28" s="26"/>
      <c r="F28" s="36"/>
      <c r="G28" s="37"/>
      <c r="H28" s="37"/>
      <c r="I28" s="38"/>
      <c r="J28" s="39"/>
      <c r="K28" s="39"/>
      <c r="L28" s="31"/>
      <c r="M28" s="31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</row>
    <row r="29" spans="1:32">
      <c r="A29" s="24"/>
      <c r="B29" s="35"/>
      <c r="C29" s="26"/>
      <c r="D29" s="26"/>
      <c r="E29" s="26"/>
      <c r="F29" s="36"/>
      <c r="G29" s="37"/>
      <c r="H29" s="37"/>
      <c r="I29" s="38"/>
      <c r="J29" s="39"/>
      <c r="K29" s="39"/>
      <c r="L29" s="31"/>
      <c r="M29" s="31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</row>
    <row r="30" spans="1:32">
      <c r="A30" s="42"/>
      <c r="B30" s="43"/>
      <c r="C30" s="44"/>
      <c r="D30" s="44"/>
      <c r="E30" s="44"/>
      <c r="F30" s="45"/>
      <c r="G30" s="45"/>
      <c r="H30" s="46"/>
      <c r="I30" s="46"/>
      <c r="J30" s="47"/>
      <c r="K30" s="47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</row>
    <row r="31" spans="1:32">
      <c r="A31" s="42"/>
      <c r="B31" s="43"/>
      <c r="C31" s="44"/>
      <c r="D31" s="44"/>
      <c r="E31" s="44"/>
      <c r="F31" s="45"/>
      <c r="G31" s="45"/>
      <c r="H31" s="46"/>
      <c r="I31" s="46"/>
      <c r="J31" s="47"/>
      <c r="K31" s="47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</row>
    <row r="32" spans="1:32">
      <c r="A32" s="48"/>
      <c r="B32" s="43"/>
      <c r="C32" s="44"/>
      <c r="D32" s="43"/>
      <c r="E32" s="44"/>
      <c r="F32" s="49"/>
      <c r="G32" s="50">
        <f>SUM(G5:G29)</f>
        <v>289837.64999999997</v>
      </c>
      <c r="H32" s="50">
        <f>SUM(H5:H29)</f>
        <v>241801.27000000002</v>
      </c>
      <c r="I32" s="43"/>
      <c r="J32" s="46"/>
      <c r="K32" s="46"/>
      <c r="L32" s="43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</row>
    <row r="33" spans="1:32">
      <c r="A33" s="52"/>
      <c r="B33" s="52"/>
      <c r="C33" s="53"/>
      <c r="D33" s="54"/>
      <c r="E33" s="53"/>
      <c r="F33" s="54"/>
      <c r="G33" s="54"/>
      <c r="H33" s="54"/>
      <c r="I33" s="54"/>
      <c r="J33" s="54"/>
      <c r="K33" s="54"/>
      <c r="L33" s="54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</row>
    <row r="34" spans="1:32" ht="15.75" customHeight="1">
      <c r="A34" s="11" t="s">
        <v>60</v>
      </c>
      <c r="B34" s="11"/>
      <c r="C34" s="56"/>
      <c r="D34" s="57"/>
      <c r="E34" s="56"/>
      <c r="F34" s="57"/>
      <c r="G34" s="57"/>
      <c r="H34" s="57"/>
      <c r="I34" s="57"/>
      <c r="J34" s="57"/>
      <c r="K34" s="57"/>
      <c r="L34" s="57"/>
      <c r="M34" s="58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</row>
    <row r="35" spans="1:32" ht="24">
      <c r="A35" s="59"/>
      <c r="B35" s="60" t="s">
        <v>493</v>
      </c>
      <c r="C35" s="61"/>
      <c r="D35" s="61" t="s">
        <v>494</v>
      </c>
      <c r="E35" s="61" t="s">
        <v>495</v>
      </c>
      <c r="F35" s="62" t="s">
        <v>328</v>
      </c>
      <c r="G35" s="63">
        <v>3000</v>
      </c>
      <c r="H35" s="64">
        <v>3000</v>
      </c>
      <c r="I35" s="65">
        <v>42810</v>
      </c>
      <c r="J35" s="66">
        <v>42810</v>
      </c>
      <c r="K35" s="66">
        <v>42816</v>
      </c>
      <c r="L35" s="59" t="s">
        <v>462</v>
      </c>
      <c r="M35" s="59" t="s">
        <v>480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32" ht="24">
      <c r="A36" s="59"/>
      <c r="B36" s="60" t="s">
        <v>496</v>
      </c>
      <c r="C36" s="61"/>
      <c r="D36" s="61" t="s">
        <v>497</v>
      </c>
      <c r="E36" s="61" t="s">
        <v>498</v>
      </c>
      <c r="F36" s="62" t="s">
        <v>328</v>
      </c>
      <c r="G36" s="63">
        <v>6400</v>
      </c>
      <c r="H36" s="64">
        <v>6400</v>
      </c>
      <c r="I36" s="65">
        <v>42810</v>
      </c>
      <c r="J36" s="66">
        <v>42810</v>
      </c>
      <c r="K36" s="66">
        <v>42816</v>
      </c>
      <c r="L36" s="59" t="s">
        <v>462</v>
      </c>
      <c r="M36" s="59" t="s">
        <v>480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spans="1:32" ht="24">
      <c r="A37" s="59"/>
      <c r="B37" s="60" t="s">
        <v>499</v>
      </c>
      <c r="C37" s="61"/>
      <c r="D37" s="61" t="s">
        <v>500</v>
      </c>
      <c r="E37" s="61" t="s">
        <v>501</v>
      </c>
      <c r="F37" s="62" t="s">
        <v>328</v>
      </c>
      <c r="G37" s="63">
        <v>4800</v>
      </c>
      <c r="H37" s="64">
        <v>4800</v>
      </c>
      <c r="I37" s="65">
        <v>42810</v>
      </c>
      <c r="J37" s="66">
        <v>42810</v>
      </c>
      <c r="K37" s="66">
        <v>42816</v>
      </c>
      <c r="L37" s="59" t="s">
        <v>462</v>
      </c>
      <c r="M37" s="59" t="s">
        <v>480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1:32" ht="24">
      <c r="A38" s="59"/>
      <c r="B38" s="60" t="s">
        <v>502</v>
      </c>
      <c r="C38" s="61"/>
      <c r="D38" s="61" t="s">
        <v>503</v>
      </c>
      <c r="E38" s="61" t="s">
        <v>504</v>
      </c>
      <c r="F38" s="62" t="s">
        <v>328</v>
      </c>
      <c r="G38" s="63">
        <v>400</v>
      </c>
      <c r="H38" s="64">
        <v>400</v>
      </c>
      <c r="I38" s="65">
        <v>42821</v>
      </c>
      <c r="J38" s="66">
        <v>42821</v>
      </c>
      <c r="K38" s="66">
        <v>42823</v>
      </c>
      <c r="L38" s="59" t="s">
        <v>468</v>
      </c>
      <c r="M38" s="59" t="s">
        <v>480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1:32" ht="24">
      <c r="A39" s="59"/>
      <c r="B39" s="60" t="s">
        <v>505</v>
      </c>
      <c r="C39" s="61"/>
      <c r="D39" s="61" t="s">
        <v>506</v>
      </c>
      <c r="E39" s="61" t="s">
        <v>507</v>
      </c>
      <c r="F39" s="62" t="s">
        <v>328</v>
      </c>
      <c r="G39" s="63">
        <v>600</v>
      </c>
      <c r="H39" s="64">
        <v>600</v>
      </c>
      <c r="I39" s="65">
        <v>42810</v>
      </c>
      <c r="J39" s="66">
        <v>42810</v>
      </c>
      <c r="K39" s="66">
        <v>42816</v>
      </c>
      <c r="L39" s="59" t="s">
        <v>462</v>
      </c>
      <c r="M39" s="59" t="s">
        <v>480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spans="1:32" ht="24">
      <c r="A40" s="59"/>
      <c r="B40" s="60" t="s">
        <v>508</v>
      </c>
      <c r="C40" s="61"/>
      <c r="D40" s="61" t="s">
        <v>509</v>
      </c>
      <c r="E40" s="61" t="s">
        <v>510</v>
      </c>
      <c r="F40" s="62" t="s">
        <v>328</v>
      </c>
      <c r="G40" s="63">
        <v>3000</v>
      </c>
      <c r="H40" s="64">
        <v>3000</v>
      </c>
      <c r="I40" s="65">
        <v>42809</v>
      </c>
      <c r="J40" s="65">
        <v>42809</v>
      </c>
      <c r="K40" s="66">
        <v>42816</v>
      </c>
      <c r="L40" s="59" t="s">
        <v>462</v>
      </c>
      <c r="M40" s="59" t="s">
        <v>480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</row>
    <row r="41" spans="1:32" ht="24">
      <c r="A41" s="59"/>
      <c r="B41" s="60" t="s">
        <v>511</v>
      </c>
      <c r="C41" s="61"/>
      <c r="D41" s="61" t="s">
        <v>512</v>
      </c>
      <c r="E41" s="61" t="s">
        <v>513</v>
      </c>
      <c r="F41" s="62" t="s">
        <v>328</v>
      </c>
      <c r="G41" s="63">
        <v>10000</v>
      </c>
      <c r="H41" s="64">
        <v>10000</v>
      </c>
      <c r="I41" s="65">
        <v>42809</v>
      </c>
      <c r="J41" s="65">
        <v>42809</v>
      </c>
      <c r="K41" s="66">
        <v>42816</v>
      </c>
      <c r="L41" s="59" t="s">
        <v>462</v>
      </c>
      <c r="M41" s="59" t="s">
        <v>480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</row>
    <row r="42" spans="1:32" ht="24">
      <c r="A42" s="59"/>
      <c r="B42" s="60" t="s">
        <v>514</v>
      </c>
      <c r="C42" s="61"/>
      <c r="D42" s="61" t="s">
        <v>515</v>
      </c>
      <c r="E42" s="61" t="s">
        <v>516</v>
      </c>
      <c r="F42" s="62" t="s">
        <v>296</v>
      </c>
      <c r="G42" s="63">
        <v>5886</v>
      </c>
      <c r="H42" s="64">
        <v>5886</v>
      </c>
      <c r="I42" s="65">
        <v>42815</v>
      </c>
      <c r="J42" s="66">
        <v>42815</v>
      </c>
      <c r="K42" s="66">
        <v>42825</v>
      </c>
      <c r="L42" s="59" t="s">
        <v>517</v>
      </c>
      <c r="M42" s="59" t="s">
        <v>518</v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</row>
    <row r="43" spans="1:32" ht="24">
      <c r="A43" s="59"/>
      <c r="B43" s="60" t="s">
        <v>519</v>
      </c>
      <c r="C43" s="61"/>
      <c r="D43" s="61" t="s">
        <v>520</v>
      </c>
      <c r="E43" s="61" t="s">
        <v>521</v>
      </c>
      <c r="F43" s="62" t="s">
        <v>296</v>
      </c>
      <c r="G43" s="63">
        <v>1200</v>
      </c>
      <c r="H43" s="64">
        <v>1200</v>
      </c>
      <c r="I43" s="65">
        <v>42815</v>
      </c>
      <c r="J43" s="66">
        <v>42815</v>
      </c>
      <c r="K43" s="66">
        <v>42824</v>
      </c>
      <c r="L43" s="59" t="s">
        <v>517</v>
      </c>
      <c r="M43" s="59" t="s">
        <v>518</v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</row>
    <row r="44" spans="1:32" ht="24">
      <c r="A44" s="59"/>
      <c r="B44" s="60" t="s">
        <v>522</v>
      </c>
      <c r="C44" s="61"/>
      <c r="D44" s="61" t="s">
        <v>523</v>
      </c>
      <c r="E44" s="61" t="s">
        <v>524</v>
      </c>
      <c r="F44" s="62" t="s">
        <v>296</v>
      </c>
      <c r="G44" s="63">
        <v>2600</v>
      </c>
      <c r="H44" s="64">
        <v>2283.25</v>
      </c>
      <c r="I44" s="65">
        <v>42815</v>
      </c>
      <c r="J44" s="66">
        <v>42815</v>
      </c>
      <c r="K44" s="66">
        <v>42828</v>
      </c>
      <c r="L44" s="59" t="s">
        <v>517</v>
      </c>
      <c r="M44" s="59" t="s">
        <v>518</v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</row>
    <row r="45" spans="1:32">
      <c r="A45" s="59"/>
      <c r="B45" s="60"/>
      <c r="C45" s="61"/>
      <c r="D45" s="61"/>
      <c r="E45" s="61"/>
      <c r="F45" s="62"/>
      <c r="G45" s="63"/>
      <c r="H45" s="64"/>
      <c r="I45" s="65"/>
      <c r="J45" s="65"/>
      <c r="K45" s="66"/>
      <c r="L45" s="59"/>
      <c r="M45" s="59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</row>
    <row r="46" spans="1:32">
      <c r="A46" s="59"/>
      <c r="B46" s="60"/>
      <c r="C46" s="61"/>
      <c r="D46" s="61"/>
      <c r="E46" s="61"/>
      <c r="F46" s="62"/>
      <c r="G46" s="63"/>
      <c r="H46" s="64"/>
      <c r="I46" s="65"/>
      <c r="J46" s="66"/>
      <c r="K46" s="66"/>
      <c r="L46" s="59"/>
      <c r="M46" s="59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</row>
    <row r="47" spans="1:32">
      <c r="A47" s="59"/>
      <c r="B47" s="60"/>
      <c r="C47" s="61"/>
      <c r="D47" s="61"/>
      <c r="E47" s="61"/>
      <c r="F47" s="62"/>
      <c r="G47" s="63"/>
      <c r="H47" s="64"/>
      <c r="I47" s="65"/>
      <c r="J47" s="66"/>
      <c r="K47" s="66"/>
      <c r="L47" s="59"/>
      <c r="M47" s="59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</row>
    <row r="48" spans="1:32">
      <c r="A48" s="59"/>
      <c r="B48" s="60"/>
      <c r="C48" s="61"/>
      <c r="D48" s="61"/>
      <c r="E48" s="61"/>
      <c r="F48" s="62"/>
      <c r="G48" s="63"/>
      <c r="H48" s="64"/>
      <c r="I48" s="65"/>
      <c r="J48" s="66"/>
      <c r="K48" s="66"/>
      <c r="L48" s="59"/>
      <c r="M48" s="59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</row>
    <row r="49" spans="1:32">
      <c r="A49" s="59"/>
      <c r="B49" s="60"/>
      <c r="C49" s="61"/>
      <c r="D49" s="61"/>
      <c r="E49" s="61"/>
      <c r="F49" s="62"/>
      <c r="G49" s="63"/>
      <c r="H49" s="64"/>
      <c r="I49" s="65"/>
      <c r="J49" s="66"/>
      <c r="K49" s="66"/>
      <c r="L49" s="59"/>
      <c r="M49" s="59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</row>
    <row r="50" spans="1:32">
      <c r="A50" s="59"/>
      <c r="B50" s="60"/>
      <c r="C50" s="61"/>
      <c r="D50" s="61"/>
      <c r="E50" s="61"/>
      <c r="F50" s="62"/>
      <c r="G50" s="63"/>
      <c r="H50" s="64"/>
      <c r="I50" s="65"/>
      <c r="J50" s="66"/>
      <c r="K50" s="66"/>
      <c r="L50" s="59"/>
      <c r="M50" s="59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</row>
    <row r="51" spans="1:32">
      <c r="A51" s="59"/>
      <c r="B51" s="60"/>
      <c r="C51" s="61"/>
      <c r="D51" s="61"/>
      <c r="E51" s="61"/>
      <c r="F51" s="62"/>
      <c r="G51" s="63"/>
      <c r="H51" s="64"/>
      <c r="I51" s="65"/>
      <c r="J51" s="66"/>
      <c r="K51" s="66"/>
      <c r="L51" s="59"/>
      <c r="M51" s="59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2" spans="1:32">
      <c r="A52" s="59"/>
      <c r="B52" s="60"/>
      <c r="C52" s="61"/>
      <c r="D52" s="61"/>
      <c r="E52" s="61"/>
      <c r="F52" s="62"/>
      <c r="G52" s="63"/>
      <c r="H52" s="64"/>
      <c r="I52" s="65"/>
      <c r="J52" s="65"/>
      <c r="K52" s="66"/>
      <c r="L52" s="59"/>
      <c r="M52" s="59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</row>
    <row r="53" spans="1:32">
      <c r="A53" s="59"/>
      <c r="B53" s="60"/>
      <c r="C53" s="61"/>
      <c r="D53" s="61"/>
      <c r="E53" s="61"/>
      <c r="F53" s="62"/>
      <c r="G53" s="63"/>
      <c r="H53" s="64"/>
      <c r="I53" s="65"/>
      <c r="J53" s="66"/>
      <c r="K53" s="66"/>
      <c r="L53" s="59"/>
      <c r="M53" s="59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</row>
    <row r="54" spans="1:32">
      <c r="A54" s="59"/>
      <c r="B54" s="60"/>
      <c r="C54" s="61"/>
      <c r="D54" s="61"/>
      <c r="E54" s="61"/>
      <c r="F54" s="62"/>
      <c r="G54" s="63"/>
      <c r="H54" s="64"/>
      <c r="I54" s="65"/>
      <c r="J54" s="66"/>
      <c r="K54" s="66"/>
      <c r="L54" s="59"/>
      <c r="M54" s="59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</row>
    <row r="55" spans="1:32">
      <c r="A55" s="59"/>
      <c r="B55" s="60"/>
      <c r="C55" s="61"/>
      <c r="D55" s="61"/>
      <c r="E55" s="61"/>
      <c r="F55" s="62"/>
      <c r="G55" s="63"/>
      <c r="H55" s="64"/>
      <c r="I55" s="67"/>
      <c r="J55" s="66"/>
      <c r="K55" s="66"/>
      <c r="L55" s="59"/>
      <c r="M55" s="59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</row>
    <row r="56" spans="1:32" ht="14.25">
      <c r="A56" s="57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</row>
    <row r="57" spans="1:32" ht="14.25">
      <c r="A57" s="10"/>
      <c r="B57" s="10"/>
      <c r="C57" s="44"/>
      <c r="D57" s="57"/>
      <c r="E57" s="56"/>
      <c r="F57" s="69"/>
      <c r="G57" s="70">
        <f>SUM(G35:G56)</f>
        <v>37886</v>
      </c>
      <c r="H57" s="70">
        <f>SUM(H35:H56)</f>
        <v>37569.25</v>
      </c>
      <c r="I57" s="57"/>
      <c r="J57" s="34"/>
      <c r="K57" s="34"/>
      <c r="L57" s="34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</row>
    <row r="58" spans="1:32">
      <c r="A58" s="57"/>
      <c r="B58" s="57"/>
      <c r="C58" s="56"/>
      <c r="D58" s="57"/>
      <c r="E58" s="56"/>
      <c r="F58" s="57"/>
      <c r="G58" s="57"/>
      <c r="H58" s="57"/>
      <c r="I58" s="57"/>
      <c r="J58" s="57"/>
      <c r="K58" s="57"/>
      <c r="L58" s="57"/>
      <c r="M58" s="58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</row>
    <row r="59" spans="1:32">
      <c r="A59" s="57"/>
      <c r="B59" s="57"/>
      <c r="C59" s="56"/>
      <c r="D59" s="57"/>
      <c r="E59" s="56"/>
      <c r="F59" s="57"/>
      <c r="G59" s="57"/>
      <c r="H59" s="57"/>
      <c r="I59" s="57"/>
      <c r="J59" s="57"/>
      <c r="K59" s="57"/>
      <c r="L59" s="57"/>
      <c r="M59" s="58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</row>
    <row r="60" spans="1:32">
      <c r="A60" s="9" t="s">
        <v>107</v>
      </c>
      <c r="B60" s="9"/>
      <c r="C60" s="56"/>
      <c r="D60" s="57"/>
      <c r="E60" s="56"/>
      <c r="F60" s="57"/>
      <c r="G60" s="57"/>
      <c r="H60" s="57"/>
      <c r="I60" s="57"/>
      <c r="J60" s="57"/>
      <c r="K60" s="57"/>
      <c r="L60" s="57"/>
      <c r="M60" s="58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</row>
    <row r="61" spans="1:32" ht="24">
      <c r="A61" s="71"/>
      <c r="B61" s="71" t="s">
        <v>108</v>
      </c>
      <c r="C61" s="72" t="s">
        <v>109</v>
      </c>
      <c r="D61" s="72" t="s">
        <v>525</v>
      </c>
      <c r="E61" s="73" t="s">
        <v>526</v>
      </c>
      <c r="F61" s="74" t="s">
        <v>328</v>
      </c>
      <c r="G61" s="75">
        <v>1395</v>
      </c>
      <c r="H61" s="75">
        <v>1395</v>
      </c>
      <c r="I61" s="76">
        <v>42814</v>
      </c>
      <c r="J61" s="76">
        <v>42809</v>
      </c>
      <c r="K61" s="76">
        <v>42825</v>
      </c>
      <c r="L61" s="77" t="s">
        <v>475</v>
      </c>
      <c r="M61" s="77" t="s">
        <v>463</v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</row>
    <row r="62" spans="1:32" ht="24">
      <c r="A62" s="71"/>
      <c r="B62" s="71" t="s">
        <v>394</v>
      </c>
      <c r="C62" s="72" t="s">
        <v>395</v>
      </c>
      <c r="D62" s="72" t="s">
        <v>527</v>
      </c>
      <c r="E62" s="73" t="s">
        <v>528</v>
      </c>
      <c r="F62" s="74" t="s">
        <v>296</v>
      </c>
      <c r="G62" s="75">
        <v>12378.6</v>
      </c>
      <c r="H62" s="75">
        <v>12106.27</v>
      </c>
      <c r="I62" s="76">
        <v>42779</v>
      </c>
      <c r="J62" s="78">
        <v>42774</v>
      </c>
      <c r="K62" s="76">
        <v>42814</v>
      </c>
      <c r="L62" s="77" t="s">
        <v>319</v>
      </c>
      <c r="M62" s="77" t="s">
        <v>463</v>
      </c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</row>
    <row r="63" spans="1:32" ht="24">
      <c r="A63" s="71"/>
      <c r="B63" s="71" t="s">
        <v>422</v>
      </c>
      <c r="C63" s="72" t="s">
        <v>423</v>
      </c>
      <c r="D63" s="72" t="s">
        <v>529</v>
      </c>
      <c r="E63" s="73" t="s">
        <v>530</v>
      </c>
      <c r="F63" s="74" t="s">
        <v>531</v>
      </c>
      <c r="G63" s="75">
        <v>1192</v>
      </c>
      <c r="H63" s="75">
        <v>1192</v>
      </c>
      <c r="I63" s="76">
        <v>42800</v>
      </c>
      <c r="J63" s="78">
        <v>42769</v>
      </c>
      <c r="K63" s="76">
        <v>42814</v>
      </c>
      <c r="L63" s="77" t="s">
        <v>319</v>
      </c>
      <c r="M63" s="77" t="s">
        <v>463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</row>
    <row r="64" spans="1:32" ht="24">
      <c r="A64" s="71"/>
      <c r="B64" s="71" t="s">
        <v>422</v>
      </c>
      <c r="C64" s="72" t="s">
        <v>423</v>
      </c>
      <c r="D64" s="72" t="s">
        <v>532</v>
      </c>
      <c r="E64" s="73" t="s">
        <v>533</v>
      </c>
      <c r="F64" s="74" t="s">
        <v>328</v>
      </c>
      <c r="G64" s="75">
        <v>2409.3200000000002</v>
      </c>
      <c r="H64" s="75">
        <v>2409.3200000000002</v>
      </c>
      <c r="I64" s="76">
        <v>42816</v>
      </c>
      <c r="J64" s="78">
        <v>42810</v>
      </c>
      <c r="K64" s="76">
        <v>42825</v>
      </c>
      <c r="L64" s="77" t="s">
        <v>475</v>
      </c>
      <c r="M64" s="77" t="s">
        <v>463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</row>
    <row r="65" spans="1:32" ht="24">
      <c r="A65" s="71"/>
      <c r="B65" s="71" t="s">
        <v>112</v>
      </c>
      <c r="C65" s="72" t="s">
        <v>113</v>
      </c>
      <c r="D65" s="72" t="s">
        <v>534</v>
      </c>
      <c r="E65" s="73" t="s">
        <v>535</v>
      </c>
      <c r="F65" s="74" t="s">
        <v>328</v>
      </c>
      <c r="G65" s="75">
        <v>855.14</v>
      </c>
      <c r="H65" s="75">
        <v>855.14</v>
      </c>
      <c r="I65" s="76">
        <v>42808</v>
      </c>
      <c r="J65" s="78">
        <v>42802</v>
      </c>
      <c r="K65" s="76">
        <v>42823</v>
      </c>
      <c r="L65" s="77" t="s">
        <v>468</v>
      </c>
      <c r="M65" s="77" t="s">
        <v>463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</row>
    <row r="66" spans="1:32" ht="24">
      <c r="A66" s="71"/>
      <c r="B66" s="71" t="s">
        <v>394</v>
      </c>
      <c r="C66" s="72" t="s">
        <v>395</v>
      </c>
      <c r="D66" s="72" t="s">
        <v>536</v>
      </c>
      <c r="E66" s="73" t="s">
        <v>537</v>
      </c>
      <c r="F66" s="74" t="s">
        <v>74</v>
      </c>
      <c r="G66" s="75">
        <v>20941.2</v>
      </c>
      <c r="H66" s="75">
        <v>20480.490000000002</v>
      </c>
      <c r="I66" s="78">
        <v>43064</v>
      </c>
      <c r="J66" s="78">
        <v>42692</v>
      </c>
      <c r="K66" s="76">
        <v>42814</v>
      </c>
      <c r="L66" s="77" t="s">
        <v>319</v>
      </c>
      <c r="M66" s="77" t="s">
        <v>463</v>
      </c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</row>
    <row r="67" spans="1:32" ht="24">
      <c r="A67" s="71"/>
      <c r="B67" s="71" t="s">
        <v>112</v>
      </c>
      <c r="C67" s="72" t="s">
        <v>113</v>
      </c>
      <c r="D67" s="72" t="s">
        <v>538</v>
      </c>
      <c r="E67" s="73" t="s">
        <v>539</v>
      </c>
      <c r="F67" s="74" t="s">
        <v>328</v>
      </c>
      <c r="G67" s="75">
        <v>7176.11</v>
      </c>
      <c r="H67" s="75">
        <v>7176.11</v>
      </c>
      <c r="I67" s="76">
        <v>42808</v>
      </c>
      <c r="J67" s="78">
        <v>42802</v>
      </c>
      <c r="K67" s="76">
        <v>42823</v>
      </c>
      <c r="L67" s="77" t="s">
        <v>468</v>
      </c>
      <c r="M67" s="77" t="s">
        <v>463</v>
      </c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</row>
    <row r="68" spans="1:32" ht="24">
      <c r="A68" s="71"/>
      <c r="B68" s="71" t="s">
        <v>112</v>
      </c>
      <c r="C68" s="72" t="s">
        <v>113</v>
      </c>
      <c r="D68" s="72" t="s">
        <v>540</v>
      </c>
      <c r="E68" s="73" t="s">
        <v>541</v>
      </c>
      <c r="F68" s="74" t="s">
        <v>328</v>
      </c>
      <c r="G68" s="75">
        <v>4659.34</v>
      </c>
      <c r="H68" s="75">
        <v>4659.34</v>
      </c>
      <c r="I68" s="76">
        <v>42800</v>
      </c>
      <c r="J68" s="78">
        <v>42797</v>
      </c>
      <c r="K68" s="76">
        <v>42814</v>
      </c>
      <c r="L68" s="77" t="s">
        <v>319</v>
      </c>
      <c r="M68" s="77" t="s">
        <v>463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</row>
    <row r="69" spans="1:32" ht="24">
      <c r="A69" s="71"/>
      <c r="B69" s="71" t="s">
        <v>112</v>
      </c>
      <c r="C69" s="72" t="s">
        <v>113</v>
      </c>
      <c r="D69" s="72" t="s">
        <v>542</v>
      </c>
      <c r="E69" s="73" t="s">
        <v>543</v>
      </c>
      <c r="F69" s="74" t="s">
        <v>296</v>
      </c>
      <c r="G69" s="75">
        <v>1008.8</v>
      </c>
      <c r="H69" s="75">
        <v>1008.8</v>
      </c>
      <c r="I69" s="76">
        <v>42790</v>
      </c>
      <c r="J69" s="78">
        <v>42774</v>
      </c>
      <c r="K69" s="76">
        <v>42814</v>
      </c>
      <c r="L69" s="77" t="s">
        <v>319</v>
      </c>
      <c r="M69" s="77" t="s">
        <v>463</v>
      </c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</row>
    <row r="70" spans="1:32" ht="24">
      <c r="A70" s="71"/>
      <c r="B70" s="71" t="s">
        <v>394</v>
      </c>
      <c r="C70" s="72" t="s">
        <v>395</v>
      </c>
      <c r="D70" s="72" t="s">
        <v>544</v>
      </c>
      <c r="E70" s="73" t="s">
        <v>545</v>
      </c>
      <c r="F70" s="74" t="s">
        <v>328</v>
      </c>
      <c r="G70" s="75">
        <v>17540.900000000001</v>
      </c>
      <c r="H70" s="75">
        <v>17151.419999999998</v>
      </c>
      <c r="I70" s="78">
        <v>42802</v>
      </c>
      <c r="J70" s="78">
        <v>42802</v>
      </c>
      <c r="K70" s="76">
        <v>42814</v>
      </c>
      <c r="L70" s="77" t="s">
        <v>319</v>
      </c>
      <c r="M70" s="77" t="s">
        <v>463</v>
      </c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</row>
    <row r="71" spans="1:32" ht="24">
      <c r="A71" s="71"/>
      <c r="B71" s="71" t="s">
        <v>394</v>
      </c>
      <c r="C71" s="72" t="s">
        <v>395</v>
      </c>
      <c r="D71" s="72" t="s">
        <v>546</v>
      </c>
      <c r="E71" s="73" t="s">
        <v>547</v>
      </c>
      <c r="F71" s="74" t="s">
        <v>296</v>
      </c>
      <c r="G71" s="75">
        <v>12063.37</v>
      </c>
      <c r="H71" s="75">
        <v>11797.98</v>
      </c>
      <c r="I71" s="76">
        <v>42779</v>
      </c>
      <c r="J71" s="78">
        <v>42774</v>
      </c>
      <c r="K71" s="76">
        <v>42814</v>
      </c>
      <c r="L71" s="77" t="s">
        <v>319</v>
      </c>
      <c r="M71" s="77" t="s">
        <v>463</v>
      </c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</row>
    <row r="72" spans="1:32">
      <c r="A72" s="71"/>
      <c r="B72" s="71"/>
      <c r="C72" s="72"/>
      <c r="D72" s="72"/>
      <c r="E72" s="73"/>
      <c r="F72" s="74"/>
      <c r="G72" s="75"/>
      <c r="H72" s="75"/>
      <c r="I72" s="76"/>
      <c r="J72" s="78"/>
      <c r="K72" s="76"/>
      <c r="L72" s="77"/>
      <c r="M72" s="77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</row>
    <row r="73" spans="1:32">
      <c r="A73" s="71"/>
      <c r="B73" s="71"/>
      <c r="C73" s="72"/>
      <c r="D73" s="72"/>
      <c r="E73" s="73"/>
      <c r="F73" s="74"/>
      <c r="G73" s="75"/>
      <c r="H73" s="75"/>
      <c r="I73" s="78"/>
      <c r="J73" s="78"/>
      <c r="K73" s="76"/>
      <c r="L73" s="77"/>
      <c r="M73" s="77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</row>
    <row r="74" spans="1:32">
      <c r="A74" s="71"/>
      <c r="B74" s="71"/>
      <c r="C74" s="72"/>
      <c r="D74" s="72"/>
      <c r="E74" s="73"/>
      <c r="F74" s="74"/>
      <c r="G74" s="75"/>
      <c r="H74" s="75"/>
      <c r="I74" s="78"/>
      <c r="J74" s="78"/>
      <c r="K74" s="76"/>
      <c r="L74" s="77"/>
      <c r="M74" s="77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</row>
    <row r="75" spans="1:32">
      <c r="A75" s="71"/>
      <c r="B75" s="71"/>
      <c r="C75" s="72"/>
      <c r="D75" s="72"/>
      <c r="E75" s="73"/>
      <c r="F75" s="74"/>
      <c r="G75" s="75"/>
      <c r="H75" s="75"/>
      <c r="I75" s="78"/>
      <c r="J75" s="78"/>
      <c r="K75" s="76"/>
      <c r="L75" s="77"/>
      <c r="M75" s="77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</row>
    <row r="76" spans="1:32">
      <c r="A76" s="71"/>
      <c r="B76" s="71"/>
      <c r="C76" s="72"/>
      <c r="D76" s="72"/>
      <c r="E76" s="73"/>
      <c r="F76" s="74"/>
      <c r="G76" s="75"/>
      <c r="H76" s="75"/>
      <c r="I76" s="76"/>
      <c r="J76" s="76"/>
      <c r="K76" s="76"/>
      <c r="L76" s="77"/>
      <c r="M76" s="77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</row>
    <row r="77" spans="1:32">
      <c r="A77" s="71"/>
      <c r="B77" s="71"/>
      <c r="C77" s="72"/>
      <c r="D77" s="72"/>
      <c r="E77" s="73"/>
      <c r="F77" s="74"/>
      <c r="G77" s="75"/>
      <c r="H77" s="75"/>
      <c r="I77" s="76"/>
      <c r="J77" s="76"/>
      <c r="K77" s="76"/>
      <c r="L77" s="77"/>
      <c r="M77" s="77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</row>
    <row r="78" spans="1:32">
      <c r="A78" s="71"/>
      <c r="B78" s="71"/>
      <c r="C78" s="72"/>
      <c r="D78" s="72"/>
      <c r="E78" s="73"/>
      <c r="F78" s="74"/>
      <c r="G78" s="75"/>
      <c r="H78" s="75"/>
      <c r="I78" s="76"/>
      <c r="J78" s="76"/>
      <c r="K78" s="76"/>
      <c r="L78" s="77"/>
      <c r="M78" s="77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</row>
    <row r="79" spans="1:32">
      <c r="A79" s="71"/>
      <c r="B79" s="71"/>
      <c r="C79" s="72"/>
      <c r="D79" s="72"/>
      <c r="E79" s="73"/>
      <c r="F79" s="74"/>
      <c r="G79" s="75"/>
      <c r="H79" s="75"/>
      <c r="I79" s="76"/>
      <c r="J79" s="78"/>
      <c r="K79" s="76"/>
      <c r="L79" s="77"/>
      <c r="M79" s="77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</row>
    <row r="80" spans="1:32">
      <c r="A80" s="71"/>
      <c r="B80" s="71"/>
      <c r="C80" s="72"/>
      <c r="D80" s="72"/>
      <c r="E80" s="73"/>
      <c r="F80" s="74"/>
      <c r="G80" s="75"/>
      <c r="H80" s="75"/>
      <c r="I80" s="78"/>
      <c r="J80" s="78"/>
      <c r="K80" s="76"/>
      <c r="L80" s="77"/>
      <c r="M80" s="77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</row>
    <row r="81" spans="1:32">
      <c r="A81" s="71"/>
      <c r="B81" s="71"/>
      <c r="C81" s="72"/>
      <c r="D81" s="72"/>
      <c r="E81" s="73"/>
      <c r="F81" s="74"/>
      <c r="G81" s="75"/>
      <c r="H81" s="75"/>
      <c r="I81" s="78"/>
      <c r="J81" s="78"/>
      <c r="K81" s="76"/>
      <c r="L81" s="77"/>
      <c r="M81" s="77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</row>
    <row r="82" spans="1:32">
      <c r="A82" s="71"/>
      <c r="B82" s="71"/>
      <c r="C82" s="72"/>
      <c r="D82" s="72"/>
      <c r="E82" s="73"/>
      <c r="F82" s="74"/>
      <c r="G82" s="75"/>
      <c r="H82" s="75"/>
      <c r="I82" s="78"/>
      <c r="J82" s="78"/>
      <c r="K82" s="78"/>
      <c r="L82" s="79"/>
      <c r="M82" s="77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</row>
    <row r="83" spans="1:32">
      <c r="A83" s="71"/>
      <c r="B83" s="71"/>
      <c r="C83" s="72"/>
      <c r="D83" s="72"/>
      <c r="E83" s="73"/>
      <c r="F83" s="74"/>
      <c r="G83" s="75"/>
      <c r="H83" s="75"/>
      <c r="I83" s="78"/>
      <c r="J83" s="78"/>
      <c r="K83" s="78"/>
      <c r="L83" s="79"/>
      <c r="M83" s="77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</row>
    <row r="84" spans="1:32">
      <c r="A84" s="71"/>
      <c r="B84" s="71"/>
      <c r="C84" s="72"/>
      <c r="D84" s="72"/>
      <c r="E84" s="73"/>
      <c r="F84" s="74"/>
      <c r="G84" s="75"/>
      <c r="H84" s="75"/>
      <c r="I84" s="78"/>
      <c r="J84" s="78"/>
      <c r="K84" s="78"/>
      <c r="L84" s="79"/>
      <c r="M84" s="77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</row>
    <row r="85" spans="1:32" ht="14.25">
      <c r="A85" s="43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</row>
    <row r="86" spans="1:32">
      <c r="A86" s="57"/>
      <c r="B86" s="10"/>
      <c r="C86" s="10"/>
      <c r="D86" s="56"/>
      <c r="E86" s="56"/>
      <c r="F86" s="69"/>
      <c r="G86" s="80">
        <f>SUM(G61:G85)</f>
        <v>81619.78</v>
      </c>
      <c r="H86" s="80">
        <f>SUM(H61:H85)</f>
        <v>80231.87</v>
      </c>
      <c r="I86" s="57"/>
      <c r="J86" s="81"/>
      <c r="K86" s="8"/>
      <c r="L86" s="8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</row>
    <row r="87" spans="1:32">
      <c r="A87" s="57"/>
      <c r="B87" s="57"/>
      <c r="C87" s="56"/>
      <c r="D87" s="57"/>
      <c r="E87" s="56"/>
      <c r="F87" s="57"/>
      <c r="G87" s="57"/>
      <c r="H87" s="57"/>
      <c r="I87" s="57"/>
      <c r="J87" s="57"/>
      <c r="K87" s="57"/>
      <c r="L87" s="57"/>
      <c r="M87" s="58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</row>
    <row r="88" spans="1:32">
      <c r="A88" s="57"/>
      <c r="B88" s="57"/>
      <c r="C88" s="57"/>
      <c r="D88" s="57"/>
      <c r="E88" s="56"/>
      <c r="F88" s="57"/>
      <c r="G88" s="57"/>
      <c r="H88" s="57"/>
      <c r="I88" s="57"/>
      <c r="J88" s="57"/>
      <c r="K88" s="57"/>
      <c r="L88" s="57"/>
      <c r="M88" s="58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</row>
    <row r="89" spans="1:32">
      <c r="A89" s="7" t="s">
        <v>124</v>
      </c>
      <c r="B89" s="7"/>
      <c r="C89" s="7"/>
      <c r="D89" s="7"/>
      <c r="E89" s="56"/>
      <c r="F89" s="57"/>
      <c r="G89" s="57"/>
      <c r="H89" s="57"/>
      <c r="I89" s="57"/>
      <c r="J89" s="57"/>
      <c r="K89" s="57"/>
      <c r="L89" s="57"/>
      <c r="M89" s="58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</row>
    <row r="90" spans="1:32" ht="24">
      <c r="A90" s="82"/>
      <c r="B90" s="83" t="s">
        <v>548</v>
      </c>
      <c r="C90" s="84" t="s">
        <v>549</v>
      </c>
      <c r="D90" s="84" t="s">
        <v>550</v>
      </c>
      <c r="E90" s="85" t="s">
        <v>551</v>
      </c>
      <c r="F90" s="86" t="s">
        <v>296</v>
      </c>
      <c r="G90" s="87">
        <v>23033.38</v>
      </c>
      <c r="H90" s="87">
        <v>21685.93</v>
      </c>
      <c r="I90" s="88">
        <v>42796</v>
      </c>
      <c r="J90" s="88">
        <v>42787</v>
      </c>
      <c r="K90" s="88">
        <v>42814</v>
      </c>
      <c r="L90" s="89" t="s">
        <v>319</v>
      </c>
      <c r="M90" s="89" t="s">
        <v>463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</row>
    <row r="91" spans="1:32">
      <c r="A91" s="82"/>
      <c r="B91" s="83"/>
      <c r="C91" s="84"/>
      <c r="D91" s="84"/>
      <c r="E91" s="85"/>
      <c r="F91" s="86"/>
      <c r="G91" s="87"/>
      <c r="H91" s="87"/>
      <c r="I91" s="88"/>
      <c r="J91" s="88"/>
      <c r="K91" s="88"/>
      <c r="L91" s="89"/>
      <c r="M91" s="89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</row>
    <row r="92" spans="1:32">
      <c r="A92" s="82"/>
      <c r="B92" s="83"/>
      <c r="C92" s="84"/>
      <c r="D92" s="84"/>
      <c r="E92" s="85"/>
      <c r="F92" s="86"/>
      <c r="G92" s="87"/>
      <c r="H92" s="87"/>
      <c r="I92" s="88"/>
      <c r="J92" s="88"/>
      <c r="K92" s="88"/>
      <c r="L92" s="89"/>
      <c r="M92" s="89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</row>
    <row r="93" spans="1:32">
      <c r="A93" s="82"/>
      <c r="B93" s="83"/>
      <c r="C93" s="84"/>
      <c r="D93" s="84"/>
      <c r="E93" s="85"/>
      <c r="F93" s="86"/>
      <c r="G93" s="87"/>
      <c r="H93" s="87"/>
      <c r="I93" s="83"/>
      <c r="J93" s="83"/>
      <c r="K93" s="83"/>
      <c r="L93" s="89"/>
      <c r="M93" s="89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</row>
    <row r="94" spans="1:32">
      <c r="A94" s="82"/>
      <c r="B94" s="83"/>
      <c r="C94" s="85"/>
      <c r="D94" s="85"/>
      <c r="E94" s="85"/>
      <c r="F94" s="87"/>
      <c r="G94" s="87"/>
      <c r="H94" s="142"/>
      <c r="I94" s="143"/>
      <c r="J94" s="88"/>
      <c r="K94" s="88"/>
      <c r="L94" s="89"/>
      <c r="M94" s="89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</row>
    <row r="95" spans="1:32">
      <c r="A95" s="82"/>
      <c r="B95" s="83"/>
      <c r="C95" s="84"/>
      <c r="D95" s="84"/>
      <c r="E95" s="85"/>
      <c r="F95" s="86"/>
      <c r="G95" s="87"/>
      <c r="H95" s="87"/>
      <c r="I95" s="88"/>
      <c r="J95" s="88"/>
      <c r="K95" s="88"/>
      <c r="L95" s="89"/>
      <c r="M95" s="89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</row>
    <row r="96" spans="1:32">
      <c r="A96" s="82"/>
      <c r="B96" s="83"/>
      <c r="C96" s="84"/>
      <c r="D96" s="84"/>
      <c r="E96" s="85"/>
      <c r="F96" s="86"/>
      <c r="G96" s="87"/>
      <c r="H96" s="87"/>
      <c r="I96" s="88"/>
      <c r="J96" s="88"/>
      <c r="K96" s="88"/>
      <c r="L96" s="89"/>
      <c r="M96" s="89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</row>
    <row r="97" spans="1:32">
      <c r="A97" s="82"/>
      <c r="B97" s="83"/>
      <c r="C97" s="84"/>
      <c r="D97" s="84"/>
      <c r="E97" s="85"/>
      <c r="F97" s="86"/>
      <c r="G97" s="87"/>
      <c r="H97" s="87"/>
      <c r="I97" s="88"/>
      <c r="J97" s="88"/>
      <c r="K97" s="88"/>
      <c r="L97" s="89"/>
      <c r="M97" s="89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</row>
    <row r="98" spans="1:32">
      <c r="A98" s="82"/>
      <c r="B98" s="83"/>
      <c r="C98" s="84"/>
      <c r="D98" s="84"/>
      <c r="E98" s="85"/>
      <c r="F98" s="86"/>
      <c r="G98" s="87"/>
      <c r="H98" s="87"/>
      <c r="I98" s="88"/>
      <c r="J98" s="88"/>
      <c r="K98" s="88"/>
      <c r="L98" s="89"/>
      <c r="M98" s="89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</row>
    <row r="99" spans="1:32">
      <c r="A99" s="82"/>
      <c r="B99" s="83"/>
      <c r="C99" s="84"/>
      <c r="D99" s="84"/>
      <c r="E99" s="85"/>
      <c r="F99" s="86"/>
      <c r="G99" s="87"/>
      <c r="H99" s="87"/>
      <c r="I99" s="88"/>
      <c r="J99" s="88"/>
      <c r="K99" s="88"/>
      <c r="L99" s="89"/>
      <c r="M99" s="89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</row>
    <row r="100" spans="1:32">
      <c r="A100" s="82"/>
      <c r="B100" s="82"/>
      <c r="C100" s="85"/>
      <c r="D100" s="85"/>
      <c r="E100" s="85"/>
      <c r="F100" s="90"/>
      <c r="G100" s="91"/>
      <c r="H100" s="91"/>
      <c r="I100" s="92"/>
      <c r="J100" s="92"/>
      <c r="K100" s="92"/>
      <c r="L100" s="89"/>
      <c r="M100" s="89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</row>
    <row r="101" spans="1:32">
      <c r="A101" s="82"/>
      <c r="B101" s="82"/>
      <c r="C101" s="85"/>
      <c r="D101" s="85"/>
      <c r="E101" s="85"/>
      <c r="F101" s="90"/>
      <c r="G101" s="91"/>
      <c r="H101" s="91"/>
      <c r="I101" s="92"/>
      <c r="J101" s="92"/>
      <c r="K101" s="92"/>
      <c r="L101" s="89"/>
      <c r="M101" s="89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</row>
    <row r="102" spans="1:32">
      <c r="A102" s="43"/>
      <c r="B102" s="43"/>
      <c r="C102" s="44"/>
      <c r="D102" s="44"/>
      <c r="E102" s="44"/>
      <c r="F102" s="94"/>
      <c r="G102" s="45"/>
      <c r="H102" s="47"/>
      <c r="I102" s="47"/>
      <c r="J102" s="47"/>
      <c r="K102" s="47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</row>
    <row r="103" spans="1:32">
      <c r="A103" s="57"/>
      <c r="B103" s="57"/>
      <c r="C103" s="56"/>
      <c r="D103" s="57"/>
      <c r="E103" s="56"/>
      <c r="F103" s="95"/>
      <c r="G103" s="96">
        <f>SUM(G90:G102)</f>
        <v>23033.38</v>
      </c>
      <c r="H103" s="96">
        <f>SUM(H90:H102)</f>
        <v>21685.93</v>
      </c>
      <c r="I103" s="57"/>
      <c r="J103" s="57"/>
      <c r="K103" s="57"/>
      <c r="L103" s="57"/>
      <c r="M103" s="58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</row>
    <row r="104" spans="1:32">
      <c r="A104" s="51"/>
      <c r="B104" s="51"/>
      <c r="C104" s="51"/>
      <c r="D104" s="51"/>
      <c r="E104" s="44"/>
      <c r="F104" s="97"/>
      <c r="G104" s="43"/>
      <c r="H104" s="43"/>
      <c r="I104" s="43"/>
      <c r="J104" s="81"/>
      <c r="K104" s="81"/>
      <c r="L104" s="8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</row>
    <row r="105" spans="1:32">
      <c r="A105" s="51"/>
      <c r="B105" s="51"/>
      <c r="C105" s="51"/>
      <c r="D105" s="51"/>
      <c r="E105" s="44"/>
      <c r="F105" s="97"/>
      <c r="G105" s="43"/>
      <c r="H105" s="43"/>
      <c r="I105" s="43"/>
      <c r="J105" s="81"/>
      <c r="K105" s="81"/>
      <c r="L105" s="8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</row>
    <row r="106" spans="1:32">
      <c r="A106" s="6" t="s">
        <v>145</v>
      </c>
      <c r="B106" s="6"/>
      <c r="C106" s="6"/>
      <c r="D106" s="51"/>
      <c r="E106" s="44"/>
      <c r="F106" s="97"/>
      <c r="G106" s="43"/>
      <c r="H106" s="43"/>
      <c r="I106" s="43"/>
      <c r="J106" s="81"/>
      <c r="K106" s="81"/>
      <c r="L106" s="8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</row>
    <row r="107" spans="1:32">
      <c r="A107" s="98"/>
      <c r="B107" s="125"/>
      <c r="C107" s="100"/>
      <c r="D107" s="100"/>
      <c r="E107" s="101"/>
      <c r="F107" s="102"/>
      <c r="G107" s="103"/>
      <c r="H107" s="103"/>
      <c r="I107" s="104"/>
      <c r="J107" s="105"/>
      <c r="K107" s="105"/>
      <c r="L107" s="106"/>
      <c r="M107" s="106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</row>
    <row r="108" spans="1:32">
      <c r="A108" s="98"/>
      <c r="B108" s="99"/>
      <c r="C108" s="100"/>
      <c r="D108" s="100"/>
      <c r="E108" s="107"/>
      <c r="F108" s="102"/>
      <c r="G108" s="103"/>
      <c r="H108" s="103"/>
      <c r="I108" s="105"/>
      <c r="J108" s="105"/>
      <c r="K108" s="105"/>
      <c r="L108" s="106"/>
      <c r="M108" s="106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</row>
    <row r="109" spans="1:32">
      <c r="A109" s="57"/>
      <c r="B109" s="51"/>
      <c r="C109" s="51"/>
      <c r="D109" s="56"/>
      <c r="E109" s="56"/>
      <c r="F109" s="57"/>
      <c r="G109" s="57"/>
      <c r="H109" s="57"/>
      <c r="I109" s="57"/>
      <c r="J109" s="81"/>
      <c r="K109" s="81"/>
      <c r="L109" s="8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</row>
    <row r="110" spans="1:32">
      <c r="A110" s="57"/>
      <c r="B110" s="51"/>
      <c r="C110" s="51"/>
      <c r="D110" s="56"/>
      <c r="E110" s="56"/>
      <c r="F110" s="69"/>
      <c r="G110" s="108">
        <f>SUM(G107:G108)</f>
        <v>0</v>
      </c>
      <c r="H110" s="108">
        <f>SUM(H107:H108)</f>
        <v>0</v>
      </c>
      <c r="I110" s="57"/>
      <c r="J110" s="81"/>
      <c r="K110" s="81"/>
      <c r="L110" s="8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</row>
    <row r="111" spans="1:32">
      <c r="A111" s="57"/>
      <c r="B111" s="10"/>
      <c r="C111" s="10"/>
      <c r="D111" s="56"/>
      <c r="E111" s="56"/>
      <c r="F111" s="57"/>
      <c r="G111" s="57"/>
      <c r="H111" s="57"/>
      <c r="I111" s="57"/>
      <c r="J111" s="81"/>
      <c r="K111" s="8"/>
      <c r="L111" s="8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</row>
    <row r="112" spans="1:32">
      <c r="A112" s="57"/>
      <c r="B112" s="51"/>
      <c r="C112" s="109" t="s">
        <v>146</v>
      </c>
      <c r="D112" s="109" t="s">
        <v>147</v>
      </c>
      <c r="E112" s="56"/>
      <c r="F112" s="57"/>
      <c r="G112" s="57"/>
      <c r="H112" s="57"/>
      <c r="I112" s="57"/>
      <c r="J112" s="57"/>
      <c r="K112" s="57"/>
      <c r="L112" s="57"/>
      <c r="M112" s="58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</row>
    <row r="113" spans="1:32">
      <c r="A113" s="57"/>
      <c r="B113" s="110" t="s">
        <v>148</v>
      </c>
      <c r="C113" s="111">
        <f>SUM(G32,G86,G103)</f>
        <v>394490.80999999994</v>
      </c>
      <c r="D113" s="111">
        <f>SUM(H32,H86,H103)</f>
        <v>343719.07</v>
      </c>
      <c r="E113" s="56"/>
      <c r="F113" s="57"/>
      <c r="G113" s="57"/>
      <c r="H113" s="57"/>
      <c r="I113" s="57"/>
      <c r="J113" s="57"/>
      <c r="K113" s="57"/>
      <c r="L113" s="57"/>
      <c r="M113" s="58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</row>
    <row r="114" spans="1:32">
      <c r="A114" s="112"/>
      <c r="B114" s="110" t="s">
        <v>149</v>
      </c>
      <c r="C114" s="111">
        <f>G110</f>
        <v>0</v>
      </c>
      <c r="D114" s="111">
        <f>H110</f>
        <v>0</v>
      </c>
      <c r="E114" s="113"/>
      <c r="F114" s="112"/>
      <c r="G114" s="112"/>
      <c r="H114" s="112"/>
      <c r="I114" s="112"/>
      <c r="J114" s="112"/>
      <c r="K114" s="112"/>
      <c r="L114" s="112"/>
      <c r="M114" s="114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</row>
    <row r="115" spans="1:32">
      <c r="A115" s="116"/>
      <c r="B115" s="110" t="s">
        <v>150</v>
      </c>
      <c r="C115" s="111">
        <f>G57</f>
        <v>37886</v>
      </c>
      <c r="D115" s="111">
        <f>H57</f>
        <v>37569.25</v>
      </c>
      <c r="E115" s="117"/>
      <c r="F115" s="116"/>
      <c r="G115" s="116"/>
      <c r="H115" s="116"/>
      <c r="I115" s="116"/>
      <c r="J115" s="116"/>
      <c r="K115" s="116"/>
      <c r="L115" s="116"/>
      <c r="M115" s="118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</row>
    <row r="116" spans="1:32" ht="14.25">
      <c r="A116" s="34"/>
      <c r="B116" s="120" t="s">
        <v>151</v>
      </c>
      <c r="C116" s="121">
        <f>SUM(C113:C115)</f>
        <v>432376.80999999994</v>
      </c>
      <c r="D116" s="121">
        <f>SUM(D113:D115)</f>
        <v>381288.32</v>
      </c>
      <c r="E116" s="122"/>
      <c r="F116" s="34"/>
      <c r="G116" s="34"/>
      <c r="H116" s="34"/>
      <c r="I116" s="34"/>
      <c r="J116" s="34"/>
      <c r="K116" s="34"/>
      <c r="L116" s="34"/>
      <c r="M116" s="123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</row>
    <row r="1048576" ht="15.75" customHeight="1"/>
  </sheetData>
  <mergeCells count="23">
    <mergeCell ref="K86:L86"/>
    <mergeCell ref="A89:D89"/>
    <mergeCell ref="A106:C106"/>
    <mergeCell ref="B111:C111"/>
    <mergeCell ref="K111:L111"/>
    <mergeCell ref="A4:B4"/>
    <mergeCell ref="A34:B34"/>
    <mergeCell ref="A57:B57"/>
    <mergeCell ref="A60:B60"/>
    <mergeCell ref="B86:C86"/>
    <mergeCell ref="A1:M1"/>
    <mergeCell ref="A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7"/>
  <sheetViews>
    <sheetView zoomScaleNormal="100" workbookViewId="0">
      <pane ySplit="3" topLeftCell="A4" activePane="bottomLeft" state="frozen"/>
      <selection pane="bottomLeft" activeCell="B5" sqref="B5"/>
    </sheetView>
  </sheetViews>
  <sheetFormatPr defaultRowHeight="12.75"/>
  <cols>
    <col min="1" max="1" width="3.85546875" customWidth="1"/>
    <col min="2" max="2" width="53.42578125" customWidth="1"/>
    <col min="3" max="3" width="15.28515625" customWidth="1"/>
    <col min="4" max="4" width="18.7109375" customWidth="1"/>
    <col min="5" max="5" width="24.28515625" customWidth="1"/>
    <col min="6" max="6" width="11.85546875" customWidth="1"/>
    <col min="7" max="7" width="9.5703125" customWidth="1"/>
    <col min="8" max="8" width="11" customWidth="1"/>
    <col min="9" max="9" width="11.28515625" customWidth="1"/>
    <col min="10" max="10" width="12.5703125" customWidth="1"/>
    <col min="11" max="11" width="11.7109375" customWidth="1"/>
    <col min="12" max="12" width="17.85546875" customWidth="1"/>
    <col min="13" max="13" width="17.140625" customWidth="1"/>
    <col min="14" max="32" width="16.28515625" customWidth="1"/>
    <col min="33" max="1025" width="14.42578125" customWidth="1"/>
  </cols>
  <sheetData>
    <row r="1" spans="1:32" ht="15.75" customHeight="1">
      <c r="A1" s="14" t="s">
        <v>552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15.75" customHeight="1">
      <c r="A2" s="13" t="s">
        <v>1</v>
      </c>
      <c r="B2" s="13"/>
      <c r="C2" s="13" t="s">
        <v>2</v>
      </c>
      <c r="D2" s="13" t="s">
        <v>3</v>
      </c>
      <c r="E2" s="13" t="s">
        <v>4</v>
      </c>
      <c r="F2" s="13" t="s">
        <v>5</v>
      </c>
      <c r="G2" s="5" t="s">
        <v>6</v>
      </c>
      <c r="H2" s="5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2" ht="15.75" customHeight="1">
      <c r="A4" s="12" t="s">
        <v>13</v>
      </c>
      <c r="B4" s="12"/>
      <c r="C4" s="18"/>
      <c r="D4" s="19"/>
      <c r="E4" s="18"/>
      <c r="F4" s="144"/>
      <c r="G4" s="145"/>
      <c r="H4" s="146"/>
      <c r="I4" s="147"/>
      <c r="J4" s="147"/>
      <c r="K4" s="147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ht="24">
      <c r="A5" s="24"/>
      <c r="B5" s="25" t="s">
        <v>553</v>
      </c>
      <c r="C5" s="26" t="s">
        <v>174</v>
      </c>
      <c r="D5" s="26" t="s">
        <v>554</v>
      </c>
      <c r="E5" s="26" t="s">
        <v>555</v>
      </c>
      <c r="F5" s="148" t="s">
        <v>328</v>
      </c>
      <c r="G5" s="149">
        <v>72001.37</v>
      </c>
      <c r="H5" s="149">
        <v>53677.02</v>
      </c>
      <c r="I5" s="150">
        <v>42810</v>
      </c>
      <c r="J5" s="150">
        <v>42802</v>
      </c>
      <c r="K5" s="150">
        <v>42851</v>
      </c>
      <c r="L5" s="31" t="s">
        <v>556</v>
      </c>
      <c r="M5" s="31" t="s">
        <v>557</v>
      </c>
      <c r="N5" s="151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</row>
    <row r="6" spans="1:32" ht="24">
      <c r="A6" s="24"/>
      <c r="B6" s="25" t="s">
        <v>558</v>
      </c>
      <c r="C6" s="26" t="s">
        <v>259</v>
      </c>
      <c r="D6" s="26" t="s">
        <v>559</v>
      </c>
      <c r="E6" s="26" t="s">
        <v>560</v>
      </c>
      <c r="F6" s="148" t="s">
        <v>328</v>
      </c>
      <c r="G6" s="149">
        <v>22024.68</v>
      </c>
      <c r="H6" s="149">
        <v>16419.41</v>
      </c>
      <c r="I6" s="150">
        <v>42811</v>
      </c>
      <c r="J6" s="150">
        <v>42797</v>
      </c>
      <c r="K6" s="150">
        <v>42851</v>
      </c>
      <c r="L6" s="31" t="s">
        <v>556</v>
      </c>
      <c r="M6" s="31" t="s">
        <v>561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ht="24">
      <c r="A7" s="24"/>
      <c r="B7" s="25" t="s">
        <v>562</v>
      </c>
      <c r="C7" s="26" t="s">
        <v>259</v>
      </c>
      <c r="D7" s="26" t="s">
        <v>563</v>
      </c>
      <c r="E7" s="26" t="s">
        <v>564</v>
      </c>
      <c r="F7" s="148" t="s">
        <v>328</v>
      </c>
      <c r="G7" s="149">
        <v>8393.7999999999993</v>
      </c>
      <c r="H7" s="149">
        <v>6257.58</v>
      </c>
      <c r="I7" s="150">
        <v>42811</v>
      </c>
      <c r="J7" s="150">
        <v>42797</v>
      </c>
      <c r="K7" s="150">
        <v>42851</v>
      </c>
      <c r="L7" s="31" t="s">
        <v>556</v>
      </c>
      <c r="M7" s="31" t="s">
        <v>561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</row>
    <row r="8" spans="1:32" ht="15.75" customHeight="1">
      <c r="A8" s="24"/>
      <c r="B8" s="25" t="s">
        <v>565</v>
      </c>
      <c r="C8" s="26" t="s">
        <v>259</v>
      </c>
      <c r="D8" s="26" t="s">
        <v>566</v>
      </c>
      <c r="E8" s="26" t="s">
        <v>567</v>
      </c>
      <c r="F8" s="153" t="s">
        <v>568</v>
      </c>
      <c r="G8" s="154">
        <v>16889.939999999999</v>
      </c>
      <c r="H8" s="154">
        <v>12591.45</v>
      </c>
      <c r="I8" s="155">
        <v>42872</v>
      </c>
      <c r="J8" s="155">
        <v>42871</v>
      </c>
      <c r="K8" s="155" t="s">
        <v>569</v>
      </c>
      <c r="L8" s="156" t="s">
        <v>570</v>
      </c>
      <c r="M8" s="156" t="s">
        <v>571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32" ht="15.75" customHeight="1">
      <c r="A9" s="24"/>
      <c r="B9" s="25" t="s">
        <v>572</v>
      </c>
      <c r="C9" s="26" t="s">
        <v>259</v>
      </c>
      <c r="D9" s="26" t="s">
        <v>573</v>
      </c>
      <c r="E9" s="26" t="s">
        <v>574</v>
      </c>
      <c r="F9" s="153" t="s">
        <v>568</v>
      </c>
      <c r="G9" s="154">
        <v>42224.85</v>
      </c>
      <c r="H9" s="154">
        <v>31478.63</v>
      </c>
      <c r="I9" s="155">
        <v>42872</v>
      </c>
      <c r="J9" s="155">
        <v>42871</v>
      </c>
      <c r="K9" s="155">
        <v>42878</v>
      </c>
      <c r="L9" s="156" t="s">
        <v>570</v>
      </c>
      <c r="M9" s="156" t="s">
        <v>571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ht="24">
      <c r="A10" s="157"/>
      <c r="B10" s="158" t="s">
        <v>575</v>
      </c>
      <c r="C10" s="26" t="s">
        <v>259</v>
      </c>
      <c r="D10" s="159" t="s">
        <v>576</v>
      </c>
      <c r="E10" s="160" t="s">
        <v>577</v>
      </c>
      <c r="F10" s="161">
        <v>42795</v>
      </c>
      <c r="G10" s="162">
        <v>22024.68</v>
      </c>
      <c r="H10" s="162">
        <v>16419.41</v>
      </c>
      <c r="I10" s="163">
        <v>42850</v>
      </c>
      <c r="J10" s="164">
        <v>42828</v>
      </c>
      <c r="K10" s="164">
        <v>42864</v>
      </c>
      <c r="L10" s="31" t="s">
        <v>578</v>
      </c>
      <c r="M10" s="156" t="s">
        <v>579</v>
      </c>
      <c r="N10" s="93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</row>
    <row r="11" spans="1:32" ht="15.75" customHeight="1">
      <c r="A11" s="24"/>
      <c r="B11" s="25" t="s">
        <v>580</v>
      </c>
      <c r="C11" s="26" t="s">
        <v>259</v>
      </c>
      <c r="D11" s="26" t="s">
        <v>581</v>
      </c>
      <c r="E11" s="26" t="s">
        <v>582</v>
      </c>
      <c r="F11" s="148" t="s">
        <v>492</v>
      </c>
      <c r="G11" s="149">
        <v>8393.7999999999993</v>
      </c>
      <c r="H11" s="149">
        <v>6256.99</v>
      </c>
      <c r="I11" s="150">
        <v>42870</v>
      </c>
      <c r="J11" s="150">
        <v>42858</v>
      </c>
      <c r="K11" s="150">
        <v>42878</v>
      </c>
      <c r="L11" s="156" t="s">
        <v>570</v>
      </c>
      <c r="M11" s="156" t="s">
        <v>571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1:32" ht="24">
      <c r="A12" s="157"/>
      <c r="B12" s="158" t="s">
        <v>583</v>
      </c>
      <c r="C12" s="158" t="s">
        <v>259</v>
      </c>
      <c r="D12" s="159" t="s">
        <v>584</v>
      </c>
      <c r="E12" s="160" t="s">
        <v>585</v>
      </c>
      <c r="F12" s="161">
        <v>42822</v>
      </c>
      <c r="G12" s="162">
        <v>8393.7999999999993</v>
      </c>
      <c r="H12" s="162">
        <v>6257.58</v>
      </c>
      <c r="I12" s="163">
        <v>42849</v>
      </c>
      <c r="J12" s="164">
        <v>42828</v>
      </c>
      <c r="K12" s="164">
        <v>42864</v>
      </c>
      <c r="L12" s="31" t="s">
        <v>578</v>
      </c>
      <c r="M12" s="156" t="s">
        <v>571</v>
      </c>
      <c r="N12" s="93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</row>
    <row r="13" spans="1:32" ht="24">
      <c r="A13" s="24"/>
      <c r="B13" s="25" t="s">
        <v>586</v>
      </c>
      <c r="C13" s="33" t="s">
        <v>266</v>
      </c>
      <c r="D13" s="26" t="s">
        <v>587</v>
      </c>
      <c r="E13" s="26" t="s">
        <v>588</v>
      </c>
      <c r="F13" s="148" t="s">
        <v>492</v>
      </c>
      <c r="G13" s="149">
        <v>92576.53</v>
      </c>
      <c r="H13" s="149">
        <v>87947.7</v>
      </c>
      <c r="I13" s="150">
        <v>42828</v>
      </c>
      <c r="J13" s="150">
        <v>42828</v>
      </c>
      <c r="K13" s="166">
        <v>42852</v>
      </c>
      <c r="L13" s="31" t="s">
        <v>589</v>
      </c>
      <c r="M13" s="31" t="s">
        <v>557</v>
      </c>
      <c r="N13" s="32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</row>
    <row r="14" spans="1:32" ht="15.75" customHeight="1">
      <c r="A14" s="167"/>
      <c r="B14" s="25" t="s">
        <v>586</v>
      </c>
      <c r="C14" s="33" t="s">
        <v>590</v>
      </c>
      <c r="D14" s="26" t="s">
        <v>591</v>
      </c>
      <c r="E14" s="26" t="s">
        <v>592</v>
      </c>
      <c r="F14" s="168">
        <v>42826</v>
      </c>
      <c r="G14" s="149">
        <v>92576.53</v>
      </c>
      <c r="H14" s="149">
        <v>77764.28</v>
      </c>
      <c r="I14" s="150">
        <v>42864</v>
      </c>
      <c r="J14" s="150">
        <v>42856</v>
      </c>
      <c r="K14" s="150">
        <v>42870</v>
      </c>
      <c r="L14" s="31" t="s">
        <v>593</v>
      </c>
      <c r="M14" s="156" t="s">
        <v>571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1:32" ht="24">
      <c r="A15" s="24"/>
      <c r="B15" s="25" t="s">
        <v>594</v>
      </c>
      <c r="C15" s="33" t="s">
        <v>27</v>
      </c>
      <c r="D15" s="26" t="s">
        <v>595</v>
      </c>
      <c r="E15" s="26" t="s">
        <v>596</v>
      </c>
      <c r="F15" s="148" t="s">
        <v>328</v>
      </c>
      <c r="G15" s="149">
        <v>4707.3999999999996</v>
      </c>
      <c r="H15" s="149">
        <v>4707.3999999999996</v>
      </c>
      <c r="I15" s="150">
        <v>42828</v>
      </c>
      <c r="J15" s="150">
        <v>42822</v>
      </c>
      <c r="K15" s="150">
        <v>42852</v>
      </c>
      <c r="L15" s="31" t="s">
        <v>589</v>
      </c>
      <c r="M15" s="31" t="s">
        <v>597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1:32" ht="24">
      <c r="A16" s="24"/>
      <c r="B16" s="158" t="s">
        <v>598</v>
      </c>
      <c r="C16" s="159" t="s">
        <v>27</v>
      </c>
      <c r="D16" s="26" t="s">
        <v>599</v>
      </c>
      <c r="E16" s="26" t="s">
        <v>600</v>
      </c>
      <c r="F16" s="168">
        <v>42826</v>
      </c>
      <c r="G16" s="149">
        <v>5121.33</v>
      </c>
      <c r="H16" s="149">
        <v>5121.33</v>
      </c>
      <c r="I16" s="150">
        <v>42858</v>
      </c>
      <c r="J16" s="150">
        <v>42852</v>
      </c>
      <c r="K16" s="150">
        <v>42871</v>
      </c>
      <c r="L16" s="31" t="s">
        <v>601</v>
      </c>
      <c r="M16" s="31" t="s">
        <v>602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1:32" ht="24">
      <c r="A17" s="24"/>
      <c r="B17" s="25" t="s">
        <v>603</v>
      </c>
      <c r="C17" s="33" t="s">
        <v>154</v>
      </c>
      <c r="D17" s="26" t="s">
        <v>604</v>
      </c>
      <c r="E17" s="26" t="s">
        <v>605</v>
      </c>
      <c r="F17" s="148" t="s">
        <v>492</v>
      </c>
      <c r="G17" s="149">
        <v>77891.929999999993</v>
      </c>
      <c r="H17" s="149">
        <v>66324.97</v>
      </c>
      <c r="I17" s="150">
        <v>42851</v>
      </c>
      <c r="J17" s="150">
        <v>42845</v>
      </c>
      <c r="K17" s="150">
        <v>42852</v>
      </c>
      <c r="L17" s="31" t="s">
        <v>606</v>
      </c>
      <c r="M17" s="31" t="s">
        <v>597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32" ht="24">
      <c r="A18" s="24"/>
      <c r="B18" s="35" t="s">
        <v>165</v>
      </c>
      <c r="C18" s="41" t="s">
        <v>166</v>
      </c>
      <c r="D18" s="26" t="s">
        <v>607</v>
      </c>
      <c r="E18" s="26" t="s">
        <v>608</v>
      </c>
      <c r="F18" s="153" t="s">
        <v>492</v>
      </c>
      <c r="G18" s="154">
        <v>39.85</v>
      </c>
      <c r="H18" s="154">
        <v>36.08</v>
      </c>
      <c r="I18" s="155">
        <v>42844</v>
      </c>
      <c r="J18" s="155">
        <v>42831</v>
      </c>
      <c r="K18" s="155">
        <v>42867</v>
      </c>
      <c r="L18" s="31"/>
      <c r="M18" s="31" t="s">
        <v>609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1:32" ht="15.75" customHeight="1">
      <c r="A19" s="24"/>
      <c r="B19" s="35" t="s">
        <v>165</v>
      </c>
      <c r="C19" s="41" t="s">
        <v>166</v>
      </c>
      <c r="D19" s="26" t="s">
        <v>610</v>
      </c>
      <c r="E19" s="26" t="s">
        <v>611</v>
      </c>
      <c r="F19" s="153" t="s">
        <v>612</v>
      </c>
      <c r="G19" s="154">
        <v>467.04</v>
      </c>
      <c r="H19" s="154">
        <v>422.9</v>
      </c>
      <c r="I19" s="155">
        <v>42872</v>
      </c>
      <c r="J19" s="155">
        <v>42860</v>
      </c>
      <c r="K19" s="155">
        <v>42877</v>
      </c>
      <c r="L19" s="31"/>
      <c r="M19" s="31" t="s">
        <v>613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</row>
    <row r="20" spans="1:32" ht="24">
      <c r="A20" s="24"/>
      <c r="B20" s="25" t="s">
        <v>31</v>
      </c>
      <c r="C20" s="126" t="s">
        <v>32</v>
      </c>
      <c r="D20" s="26" t="s">
        <v>614</v>
      </c>
      <c r="E20" s="26" t="s">
        <v>615</v>
      </c>
      <c r="F20" s="153" t="s">
        <v>492</v>
      </c>
      <c r="G20" s="154">
        <v>406.98</v>
      </c>
      <c r="H20" s="154">
        <v>368.52</v>
      </c>
      <c r="I20" s="155">
        <v>42852</v>
      </c>
      <c r="J20" s="155">
        <v>42831</v>
      </c>
      <c r="K20" s="155">
        <v>42867</v>
      </c>
      <c r="L20" s="31"/>
      <c r="M20" s="31" t="s">
        <v>609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</row>
    <row r="21" spans="1:32" ht="24">
      <c r="A21" s="24"/>
      <c r="B21" s="25" t="s">
        <v>31</v>
      </c>
      <c r="C21" s="126" t="s">
        <v>32</v>
      </c>
      <c r="D21" s="26" t="s">
        <v>616</v>
      </c>
      <c r="E21" s="26" t="s">
        <v>617</v>
      </c>
      <c r="F21" s="153" t="s">
        <v>612</v>
      </c>
      <c r="G21" s="154">
        <v>913.8</v>
      </c>
      <c r="H21" s="154">
        <v>913.8</v>
      </c>
      <c r="I21" s="155">
        <v>42878</v>
      </c>
      <c r="J21" s="155">
        <v>42861</v>
      </c>
      <c r="K21" s="155">
        <v>42880</v>
      </c>
      <c r="L21" s="156" t="s">
        <v>570</v>
      </c>
      <c r="M21" s="156" t="s">
        <v>579</v>
      </c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</row>
    <row r="22" spans="1:32" ht="24">
      <c r="A22" s="24"/>
      <c r="B22" s="25" t="s">
        <v>310</v>
      </c>
      <c r="C22" s="33" t="s">
        <v>311</v>
      </c>
      <c r="D22" s="26" t="s">
        <v>618</v>
      </c>
      <c r="E22" s="26" t="s">
        <v>619</v>
      </c>
      <c r="F22" s="148" t="s">
        <v>492</v>
      </c>
      <c r="G22" s="149">
        <v>11803.89</v>
      </c>
      <c r="H22" s="149">
        <v>11647.92</v>
      </c>
      <c r="I22" s="150">
        <v>42835</v>
      </c>
      <c r="J22" s="150">
        <v>42828</v>
      </c>
      <c r="K22" s="150">
        <v>42867</v>
      </c>
      <c r="L22" s="31"/>
      <c r="M22" s="31" t="s">
        <v>609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</row>
    <row r="23" spans="1:32" ht="15" customHeight="1">
      <c r="A23" s="24"/>
      <c r="B23" s="25" t="s">
        <v>310</v>
      </c>
      <c r="C23" s="33" t="s">
        <v>311</v>
      </c>
      <c r="D23" s="26" t="s">
        <v>620</v>
      </c>
      <c r="E23" s="26" t="s">
        <v>621</v>
      </c>
      <c r="F23" s="168">
        <v>42856</v>
      </c>
      <c r="G23" s="149">
        <v>6603</v>
      </c>
      <c r="H23" s="149">
        <v>6515.63</v>
      </c>
      <c r="I23" s="150">
        <v>42863</v>
      </c>
      <c r="J23" s="150">
        <v>42857</v>
      </c>
      <c r="K23" s="150">
        <v>42867</v>
      </c>
      <c r="L23" s="31" t="s">
        <v>622</v>
      </c>
      <c r="M23" s="156" t="s">
        <v>571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</row>
    <row r="24" spans="1:32" ht="15" customHeight="1">
      <c r="A24" s="24"/>
      <c r="B24" s="25" t="s">
        <v>623</v>
      </c>
      <c r="C24" s="26" t="s">
        <v>174</v>
      </c>
      <c r="D24" s="26" t="s">
        <v>624</v>
      </c>
      <c r="E24" s="26" t="s">
        <v>625</v>
      </c>
      <c r="F24" s="168">
        <v>42795</v>
      </c>
      <c r="G24" s="149">
        <v>72001.37</v>
      </c>
      <c r="H24" s="149">
        <v>53677.03</v>
      </c>
      <c r="I24" s="150">
        <v>42844</v>
      </c>
      <c r="J24" s="150">
        <v>42829</v>
      </c>
      <c r="K24" s="150">
        <v>42870</v>
      </c>
      <c r="L24" s="31" t="s">
        <v>593</v>
      </c>
      <c r="M24" s="31" t="s">
        <v>626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</row>
    <row r="25" spans="1:32" ht="15" customHeight="1">
      <c r="A25" s="170"/>
      <c r="B25" s="158" t="s">
        <v>627</v>
      </c>
      <c r="C25" s="159" t="s">
        <v>54</v>
      </c>
      <c r="D25" s="158" t="s">
        <v>628</v>
      </c>
      <c r="E25" s="171" t="s">
        <v>629</v>
      </c>
      <c r="F25" s="172">
        <v>42795</v>
      </c>
      <c r="G25" s="162">
        <v>14810.44</v>
      </c>
      <c r="H25" s="162">
        <v>11041.19</v>
      </c>
      <c r="I25" s="163">
        <v>42845</v>
      </c>
      <c r="J25" s="163">
        <v>42835</v>
      </c>
      <c r="K25" s="163">
        <v>42866</v>
      </c>
      <c r="L25" s="31" t="s">
        <v>578</v>
      </c>
      <c r="M25" s="31" t="s">
        <v>626</v>
      </c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</row>
    <row r="26" spans="1:32" ht="15" customHeight="1">
      <c r="A26" s="157"/>
      <c r="B26" s="158" t="s">
        <v>630</v>
      </c>
      <c r="C26" s="159" t="s">
        <v>54</v>
      </c>
      <c r="D26" s="160" t="s">
        <v>631</v>
      </c>
      <c r="E26" s="160" t="s">
        <v>632</v>
      </c>
      <c r="F26" s="172">
        <v>42795</v>
      </c>
      <c r="G26" s="162">
        <v>34128.54</v>
      </c>
      <c r="H26" s="162">
        <v>25442.81</v>
      </c>
      <c r="I26" s="164">
        <v>42845</v>
      </c>
      <c r="J26" s="164">
        <v>42835</v>
      </c>
      <c r="K26" s="164">
        <v>42866</v>
      </c>
      <c r="L26" s="31" t="s">
        <v>578</v>
      </c>
      <c r="M26" s="31" t="s">
        <v>633</v>
      </c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</row>
    <row r="27" spans="1:32" ht="24">
      <c r="A27" s="157"/>
      <c r="B27" s="158" t="s">
        <v>634</v>
      </c>
      <c r="C27" s="158" t="s">
        <v>635</v>
      </c>
      <c r="D27" s="159" t="s">
        <v>636</v>
      </c>
      <c r="E27" s="160" t="s">
        <v>637</v>
      </c>
      <c r="F27" s="161">
        <v>42826</v>
      </c>
      <c r="G27" s="162">
        <v>1662.57</v>
      </c>
      <c r="H27" s="162">
        <v>1505.46</v>
      </c>
      <c r="I27" s="163">
        <v>42850</v>
      </c>
      <c r="J27" s="164">
        <v>42835</v>
      </c>
      <c r="K27" s="164">
        <v>42864</v>
      </c>
      <c r="L27" s="31" t="s">
        <v>578</v>
      </c>
      <c r="M27" s="31" t="s">
        <v>626</v>
      </c>
      <c r="N27" s="93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</row>
    <row r="28" spans="1:32" ht="24">
      <c r="A28" s="24"/>
      <c r="B28" s="158" t="s">
        <v>638</v>
      </c>
      <c r="C28" s="159" t="s">
        <v>46</v>
      </c>
      <c r="D28" s="160" t="s">
        <v>639</v>
      </c>
      <c r="E28" s="160" t="s">
        <v>640</v>
      </c>
      <c r="F28" s="172">
        <v>42795</v>
      </c>
      <c r="G28" s="162">
        <v>16050</v>
      </c>
      <c r="H28" s="162">
        <v>12543.07</v>
      </c>
      <c r="I28" s="164">
        <v>42860</v>
      </c>
      <c r="J28" s="164">
        <v>42828</v>
      </c>
      <c r="K28" s="166">
        <v>42866</v>
      </c>
      <c r="L28" s="31" t="s">
        <v>578</v>
      </c>
      <c r="M28" s="31" t="s">
        <v>641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</row>
    <row r="29" spans="1:32" ht="15" customHeight="1">
      <c r="A29" s="157"/>
      <c r="B29" s="158" t="s">
        <v>638</v>
      </c>
      <c r="C29" s="159" t="s">
        <v>46</v>
      </c>
      <c r="D29" s="160" t="s">
        <v>642</v>
      </c>
      <c r="E29" s="160" t="s">
        <v>643</v>
      </c>
      <c r="F29" s="172">
        <v>42795</v>
      </c>
      <c r="G29" s="162">
        <v>26910</v>
      </c>
      <c r="H29" s="162">
        <v>21030.16</v>
      </c>
      <c r="I29" s="164">
        <v>42860</v>
      </c>
      <c r="J29" s="164">
        <v>42828</v>
      </c>
      <c r="K29" s="164">
        <v>42866</v>
      </c>
      <c r="L29" s="31" t="s">
        <v>578</v>
      </c>
      <c r="M29" s="156" t="s">
        <v>571</v>
      </c>
      <c r="N29" s="174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</row>
    <row r="30" spans="1:32" ht="24">
      <c r="A30" s="24"/>
      <c r="B30" s="35" t="s">
        <v>165</v>
      </c>
      <c r="C30" s="41" t="s">
        <v>166</v>
      </c>
      <c r="D30" s="26" t="s">
        <v>610</v>
      </c>
      <c r="E30" s="26" t="s">
        <v>611</v>
      </c>
      <c r="F30" s="153" t="s">
        <v>612</v>
      </c>
      <c r="G30" s="154">
        <v>467.04</v>
      </c>
      <c r="H30" s="154">
        <v>422.9</v>
      </c>
      <c r="I30" s="155">
        <v>42872</v>
      </c>
      <c r="J30" s="155">
        <v>42860</v>
      </c>
      <c r="K30" s="155">
        <v>42877</v>
      </c>
      <c r="L30" s="31"/>
      <c r="M30" s="31" t="s">
        <v>613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</row>
    <row r="31" spans="1:32" ht="24">
      <c r="A31" s="24"/>
      <c r="B31" s="25" t="s">
        <v>14</v>
      </c>
      <c r="C31" s="26" t="s">
        <v>15</v>
      </c>
      <c r="D31" s="26" t="s">
        <v>644</v>
      </c>
      <c r="E31" s="26" t="s">
        <v>645</v>
      </c>
      <c r="F31" s="148" t="s">
        <v>492</v>
      </c>
      <c r="G31" s="149">
        <v>40905.43</v>
      </c>
      <c r="H31" s="149">
        <v>40905.43</v>
      </c>
      <c r="I31" s="150">
        <v>42871</v>
      </c>
      <c r="J31" s="150">
        <v>42852</v>
      </c>
      <c r="K31" s="150">
        <v>42873</v>
      </c>
      <c r="L31" s="156" t="s">
        <v>646</v>
      </c>
      <c r="M31" s="31" t="s">
        <v>647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</row>
    <row r="32" spans="1:32" ht="15.75" customHeight="1">
      <c r="A32" s="24"/>
      <c r="B32" s="25" t="s">
        <v>269</v>
      </c>
      <c r="C32" s="33" t="s">
        <v>270</v>
      </c>
      <c r="D32" s="26" t="s">
        <v>648</v>
      </c>
      <c r="E32" s="26" t="s">
        <v>649</v>
      </c>
      <c r="F32" s="168">
        <v>42795</v>
      </c>
      <c r="G32" s="149">
        <v>5132.1000000000004</v>
      </c>
      <c r="H32" s="149">
        <v>4762.6499999999996</v>
      </c>
      <c r="I32" s="150">
        <v>42837</v>
      </c>
      <c r="J32" s="150">
        <v>42828</v>
      </c>
      <c r="K32" s="150">
        <v>42871</v>
      </c>
      <c r="L32" s="156" t="s">
        <v>601</v>
      </c>
      <c r="M32" s="156" t="s">
        <v>650</v>
      </c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</row>
    <row r="33" spans="1:32" ht="24">
      <c r="A33" s="175"/>
      <c r="B33" s="35" t="s">
        <v>651</v>
      </c>
      <c r="C33" s="26" t="s">
        <v>276</v>
      </c>
      <c r="D33" s="26" t="s">
        <v>652</v>
      </c>
      <c r="E33" s="41" t="s">
        <v>653</v>
      </c>
      <c r="F33" s="176">
        <v>42826</v>
      </c>
      <c r="G33" s="154">
        <v>2750.5</v>
      </c>
      <c r="H33" s="154">
        <v>2616</v>
      </c>
      <c r="I33" s="155">
        <v>42836</v>
      </c>
      <c r="J33" s="155">
        <v>42835</v>
      </c>
      <c r="K33" s="155">
        <v>42866</v>
      </c>
      <c r="L33" s="156" t="s">
        <v>601</v>
      </c>
      <c r="M33" s="31" t="s">
        <v>654</v>
      </c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</row>
    <row r="34" spans="1:32">
      <c r="A34" s="24"/>
      <c r="B34" s="25"/>
      <c r="C34" s="26"/>
      <c r="D34" s="26"/>
      <c r="E34" s="26"/>
      <c r="F34" s="148"/>
      <c r="G34" s="149"/>
      <c r="H34" s="149"/>
      <c r="I34" s="150"/>
      <c r="J34" s="150"/>
      <c r="K34" s="150"/>
      <c r="L34" s="31"/>
      <c r="M34" s="31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</row>
    <row r="35" spans="1:32">
      <c r="A35" s="24"/>
      <c r="B35" s="25"/>
      <c r="C35" s="33"/>
      <c r="D35" s="26"/>
      <c r="E35" s="26"/>
      <c r="F35" s="148"/>
      <c r="G35" s="149"/>
      <c r="H35" s="149"/>
      <c r="I35" s="150"/>
      <c r="J35" s="150"/>
      <c r="K35" s="150"/>
      <c r="L35" s="31"/>
      <c r="M35" s="31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32">
      <c r="A36" s="42"/>
      <c r="B36" s="43"/>
      <c r="C36" s="44"/>
      <c r="D36" s="44"/>
      <c r="E36" s="44"/>
      <c r="F36" s="178"/>
      <c r="G36" s="179"/>
      <c r="H36" s="179"/>
      <c r="I36" s="180"/>
      <c r="J36" s="180"/>
      <c r="K36" s="180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spans="1:32">
      <c r="A37" s="42"/>
      <c r="B37" s="43"/>
      <c r="C37" s="44"/>
      <c r="D37" s="44"/>
      <c r="E37" s="44"/>
      <c r="F37" s="178"/>
      <c r="G37" s="179"/>
      <c r="H37" s="179"/>
      <c r="I37" s="180"/>
      <c r="J37" s="180"/>
      <c r="K37" s="180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1:32">
      <c r="A38" s="48"/>
      <c r="B38" s="43"/>
      <c r="C38" s="44"/>
      <c r="D38" s="43"/>
      <c r="E38" s="44"/>
      <c r="F38" s="181"/>
      <c r="G38" s="182">
        <f>SUM(G6:G35)</f>
        <v>636271.81999999995</v>
      </c>
      <c r="H38" s="182">
        <f>SUM(H6:H35)</f>
        <v>531398.28</v>
      </c>
      <c r="I38" s="44"/>
      <c r="J38" s="180"/>
      <c r="K38" s="180"/>
      <c r="L38" s="43"/>
      <c r="M38" s="8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2">
      <c r="A39" s="52"/>
      <c r="B39" s="52"/>
      <c r="C39" s="53"/>
      <c r="D39" s="54"/>
      <c r="E39" s="53"/>
      <c r="F39" s="53"/>
      <c r="G39" s="183"/>
      <c r="H39" s="183"/>
      <c r="I39" s="53"/>
      <c r="J39" s="53"/>
      <c r="K39" s="53"/>
      <c r="L39" s="54"/>
      <c r="M39" s="184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</row>
    <row r="40" spans="1:32" ht="15.75" customHeight="1">
      <c r="A40" s="11" t="s">
        <v>60</v>
      </c>
      <c r="B40" s="11"/>
      <c r="C40" s="56"/>
      <c r="D40" s="57"/>
      <c r="E40" s="56"/>
      <c r="F40" s="56"/>
      <c r="G40" s="185"/>
      <c r="H40" s="185"/>
      <c r="I40" s="56"/>
      <c r="J40" s="56"/>
      <c r="K40" s="56"/>
      <c r="L40" s="57"/>
      <c r="M40" s="186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</row>
    <row r="41" spans="1:32" ht="24">
      <c r="A41" s="59"/>
      <c r="B41" s="187" t="s">
        <v>655</v>
      </c>
      <c r="C41" s="61"/>
      <c r="D41" s="61" t="s">
        <v>656</v>
      </c>
      <c r="E41" s="61" t="s">
        <v>657</v>
      </c>
      <c r="F41" s="188" t="s">
        <v>658</v>
      </c>
      <c r="G41" s="189">
        <v>580</v>
      </c>
      <c r="H41" s="189">
        <v>580</v>
      </c>
      <c r="I41" s="190">
        <v>42823</v>
      </c>
      <c r="J41" s="190">
        <v>42824</v>
      </c>
      <c r="K41" s="191">
        <v>42850</v>
      </c>
      <c r="L41" s="192" t="s">
        <v>556</v>
      </c>
      <c r="M41" s="59" t="s">
        <v>659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</row>
    <row r="42" spans="1:32" ht="24">
      <c r="A42" s="59"/>
      <c r="B42" s="187" t="s">
        <v>660</v>
      </c>
      <c r="C42" s="61"/>
      <c r="D42" s="61" t="s">
        <v>661</v>
      </c>
      <c r="E42" s="61" t="s">
        <v>662</v>
      </c>
      <c r="F42" s="188" t="s">
        <v>663</v>
      </c>
      <c r="G42" s="189">
        <v>5875</v>
      </c>
      <c r="H42" s="189">
        <v>5875</v>
      </c>
      <c r="I42" s="193">
        <v>42823</v>
      </c>
      <c r="J42" s="193">
        <v>42824</v>
      </c>
      <c r="K42" s="191">
        <v>42850</v>
      </c>
      <c r="L42" s="192" t="s">
        <v>556</v>
      </c>
      <c r="M42" s="59" t="s">
        <v>659</v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</row>
    <row r="43" spans="1:32" ht="24">
      <c r="A43" s="59"/>
      <c r="B43" s="60" t="s">
        <v>664</v>
      </c>
      <c r="C43" s="61"/>
      <c r="D43" s="61" t="s">
        <v>665</v>
      </c>
      <c r="E43" s="61" t="s">
        <v>666</v>
      </c>
      <c r="F43" s="188" t="s">
        <v>667</v>
      </c>
      <c r="G43" s="189">
        <v>670</v>
      </c>
      <c r="H43" s="189">
        <v>670</v>
      </c>
      <c r="I43" s="193">
        <v>42822</v>
      </c>
      <c r="J43" s="193">
        <v>42822</v>
      </c>
      <c r="K43" s="193">
        <v>42850</v>
      </c>
      <c r="L43" s="192" t="s">
        <v>556</v>
      </c>
      <c r="M43" s="59" t="s">
        <v>659</v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</row>
    <row r="44" spans="1:32" ht="36">
      <c r="A44" s="59"/>
      <c r="B44" s="60" t="s">
        <v>668</v>
      </c>
      <c r="C44" s="61"/>
      <c r="D44" s="61" t="s">
        <v>669</v>
      </c>
      <c r="E44" s="61" t="s">
        <v>670</v>
      </c>
      <c r="F44" s="194" t="s">
        <v>671</v>
      </c>
      <c r="G44" s="189">
        <v>900</v>
      </c>
      <c r="H44" s="189">
        <v>900</v>
      </c>
      <c r="I44" s="193">
        <v>42843</v>
      </c>
      <c r="J44" s="193">
        <v>42843</v>
      </c>
      <c r="K44" s="193">
        <v>42850</v>
      </c>
      <c r="L44" s="192" t="s">
        <v>556</v>
      </c>
      <c r="M44" s="59" t="s">
        <v>659</v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</row>
    <row r="45" spans="1:32" ht="24">
      <c r="A45" s="59"/>
      <c r="B45" s="60" t="s">
        <v>672</v>
      </c>
      <c r="C45" s="61"/>
      <c r="D45" s="61" t="s">
        <v>673</v>
      </c>
      <c r="E45" s="61" t="s">
        <v>674</v>
      </c>
      <c r="F45" s="188" t="s">
        <v>663</v>
      </c>
      <c r="G45" s="189">
        <v>800</v>
      </c>
      <c r="H45" s="189">
        <v>800</v>
      </c>
      <c r="I45" s="193">
        <v>42835</v>
      </c>
      <c r="J45" s="193">
        <v>42835</v>
      </c>
      <c r="K45" s="193">
        <v>42850</v>
      </c>
      <c r="L45" s="192" t="s">
        <v>556</v>
      </c>
      <c r="M45" s="59" t="s">
        <v>659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</row>
    <row r="46" spans="1:32" ht="24">
      <c r="A46" s="59"/>
      <c r="B46" s="60" t="s">
        <v>675</v>
      </c>
      <c r="C46" s="61"/>
      <c r="D46" s="61" t="s">
        <v>676</v>
      </c>
      <c r="E46" s="61" t="s">
        <v>677</v>
      </c>
      <c r="F46" s="188" t="s">
        <v>663</v>
      </c>
      <c r="G46" s="189">
        <v>800</v>
      </c>
      <c r="H46" s="189">
        <v>800</v>
      </c>
      <c r="I46" s="193">
        <v>42835</v>
      </c>
      <c r="J46" s="193">
        <v>42836</v>
      </c>
      <c r="K46" s="193">
        <v>42850</v>
      </c>
      <c r="L46" s="192" t="s">
        <v>556</v>
      </c>
      <c r="M46" s="59" t="s">
        <v>659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</row>
    <row r="47" spans="1:32" ht="24">
      <c r="A47" s="59"/>
      <c r="B47" s="60" t="s">
        <v>678</v>
      </c>
      <c r="C47" s="61"/>
      <c r="D47" s="61" t="s">
        <v>679</v>
      </c>
      <c r="E47" s="61" t="s">
        <v>680</v>
      </c>
      <c r="F47" s="188" t="s">
        <v>667</v>
      </c>
      <c r="G47" s="189">
        <v>400</v>
      </c>
      <c r="H47" s="189">
        <v>400</v>
      </c>
      <c r="I47" s="193">
        <v>42835</v>
      </c>
      <c r="J47" s="193">
        <v>42835</v>
      </c>
      <c r="K47" s="193">
        <v>42850</v>
      </c>
      <c r="L47" s="192" t="s">
        <v>556</v>
      </c>
      <c r="M47" s="59" t="s">
        <v>659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</row>
    <row r="48" spans="1:32" ht="24">
      <c r="A48" s="59"/>
      <c r="B48" s="60" t="s">
        <v>681</v>
      </c>
      <c r="C48" s="61"/>
      <c r="D48" s="61" t="s">
        <v>682</v>
      </c>
      <c r="E48" s="61" t="s">
        <v>683</v>
      </c>
      <c r="F48" s="188" t="s">
        <v>684</v>
      </c>
      <c r="G48" s="189">
        <v>4400</v>
      </c>
      <c r="H48" s="189">
        <v>4400</v>
      </c>
      <c r="I48" s="193">
        <v>42842</v>
      </c>
      <c r="J48" s="193">
        <v>42850</v>
      </c>
      <c r="K48" s="193">
        <v>42850</v>
      </c>
      <c r="L48" s="192" t="s">
        <v>556</v>
      </c>
      <c r="M48" s="59" t="s">
        <v>659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</row>
    <row r="49" spans="1:32" ht="24">
      <c r="A49" s="59"/>
      <c r="B49" s="60" t="s">
        <v>685</v>
      </c>
      <c r="C49" s="61"/>
      <c r="D49" s="61" t="s">
        <v>686</v>
      </c>
      <c r="E49" s="61" t="s">
        <v>687</v>
      </c>
      <c r="F49" s="188" t="s">
        <v>684</v>
      </c>
      <c r="G49" s="189">
        <v>6400</v>
      </c>
      <c r="H49" s="189">
        <v>6400</v>
      </c>
      <c r="I49" s="193">
        <v>42843</v>
      </c>
      <c r="J49" s="193">
        <v>42843</v>
      </c>
      <c r="K49" s="193">
        <v>42850</v>
      </c>
      <c r="L49" s="192" t="s">
        <v>556</v>
      </c>
      <c r="M49" s="59" t="s">
        <v>659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</row>
    <row r="50" spans="1:32" ht="24">
      <c r="A50" s="59"/>
      <c r="B50" s="60" t="s">
        <v>688</v>
      </c>
      <c r="C50" s="61"/>
      <c r="D50" s="61" t="s">
        <v>689</v>
      </c>
      <c r="E50" s="61" t="s">
        <v>690</v>
      </c>
      <c r="F50" s="188" t="s">
        <v>684</v>
      </c>
      <c r="G50" s="189">
        <v>4200</v>
      </c>
      <c r="H50" s="189">
        <v>4200</v>
      </c>
      <c r="I50" s="193">
        <v>42843</v>
      </c>
      <c r="J50" s="193">
        <v>42843</v>
      </c>
      <c r="K50" s="193">
        <v>42851</v>
      </c>
      <c r="L50" s="192" t="s">
        <v>556</v>
      </c>
      <c r="M50" s="59" t="s">
        <v>659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</row>
    <row r="51" spans="1:32" ht="24">
      <c r="A51" s="59"/>
      <c r="B51" s="60" t="s">
        <v>691</v>
      </c>
      <c r="C51" s="61"/>
      <c r="D51" s="61" t="s">
        <v>692</v>
      </c>
      <c r="E51" s="61" t="s">
        <v>693</v>
      </c>
      <c r="F51" s="188" t="s">
        <v>684</v>
      </c>
      <c r="G51" s="189">
        <v>10000</v>
      </c>
      <c r="H51" s="189">
        <v>10000</v>
      </c>
      <c r="I51" s="193">
        <v>42842</v>
      </c>
      <c r="J51" s="193">
        <v>42842</v>
      </c>
      <c r="K51" s="193">
        <v>42851</v>
      </c>
      <c r="L51" s="192" t="s">
        <v>556</v>
      </c>
      <c r="M51" s="59" t="s">
        <v>659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2" spans="1:32" ht="24">
      <c r="A52" s="59"/>
      <c r="B52" s="60" t="s">
        <v>694</v>
      </c>
      <c r="C52" s="61"/>
      <c r="D52" s="61" t="s">
        <v>695</v>
      </c>
      <c r="E52" s="61" t="s">
        <v>696</v>
      </c>
      <c r="F52" s="188" t="s">
        <v>663</v>
      </c>
      <c r="G52" s="189">
        <v>1500</v>
      </c>
      <c r="H52" s="189">
        <v>1500</v>
      </c>
      <c r="I52" s="193">
        <v>42835</v>
      </c>
      <c r="J52" s="193">
        <v>42835</v>
      </c>
      <c r="K52" s="193">
        <v>42851</v>
      </c>
      <c r="L52" s="192" t="s">
        <v>556</v>
      </c>
      <c r="M52" s="59" t="s">
        <v>659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</row>
    <row r="53" spans="1:32" ht="24">
      <c r="A53" s="59"/>
      <c r="B53" s="60" t="s">
        <v>697</v>
      </c>
      <c r="C53" s="61"/>
      <c r="D53" s="61" t="s">
        <v>698</v>
      </c>
      <c r="E53" s="61" t="s">
        <v>699</v>
      </c>
      <c r="F53" s="188" t="s">
        <v>667</v>
      </c>
      <c r="G53" s="189">
        <v>5875</v>
      </c>
      <c r="H53" s="189">
        <v>5875</v>
      </c>
      <c r="I53" s="193">
        <v>42844</v>
      </c>
      <c r="J53" s="193">
        <v>42844</v>
      </c>
      <c r="K53" s="193">
        <v>42851</v>
      </c>
      <c r="L53" s="192" t="s">
        <v>556</v>
      </c>
      <c r="M53" s="59" t="s">
        <v>659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</row>
    <row r="54" spans="1:32" ht="24">
      <c r="A54" s="59"/>
      <c r="B54" s="60" t="s">
        <v>700</v>
      </c>
      <c r="C54" s="61"/>
      <c r="D54" s="61" t="s">
        <v>701</v>
      </c>
      <c r="E54" s="61" t="s">
        <v>702</v>
      </c>
      <c r="F54" s="188" t="s">
        <v>667</v>
      </c>
      <c r="G54" s="189">
        <v>1500</v>
      </c>
      <c r="H54" s="189">
        <v>1500</v>
      </c>
      <c r="I54" s="193">
        <v>42835</v>
      </c>
      <c r="J54" s="193">
        <v>42835</v>
      </c>
      <c r="K54" s="193">
        <v>42851</v>
      </c>
      <c r="L54" s="192" t="s">
        <v>556</v>
      </c>
      <c r="M54" s="59" t="s">
        <v>659</v>
      </c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</row>
    <row r="55" spans="1:32" ht="24">
      <c r="A55" s="59"/>
      <c r="B55" s="60" t="s">
        <v>703</v>
      </c>
      <c r="C55" s="61"/>
      <c r="D55" s="61" t="s">
        <v>704</v>
      </c>
      <c r="E55" s="61" t="s">
        <v>705</v>
      </c>
      <c r="F55" s="188" t="s">
        <v>684</v>
      </c>
      <c r="G55" s="189">
        <v>3000</v>
      </c>
      <c r="H55" s="189">
        <v>3000</v>
      </c>
      <c r="I55" s="193">
        <v>42842</v>
      </c>
      <c r="J55" s="193">
        <v>42842</v>
      </c>
      <c r="K55" s="193">
        <v>42851</v>
      </c>
      <c r="L55" s="192" t="s">
        <v>556</v>
      </c>
      <c r="M55" s="59" t="s">
        <v>659</v>
      </c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</row>
    <row r="56" spans="1:32" ht="15" customHeight="1">
      <c r="A56" s="195"/>
      <c r="B56" s="60" t="s">
        <v>706</v>
      </c>
      <c r="C56" s="61"/>
      <c r="D56" s="61" t="s">
        <v>707</v>
      </c>
      <c r="E56" s="61" t="s">
        <v>708</v>
      </c>
      <c r="F56" s="188" t="s">
        <v>684</v>
      </c>
      <c r="G56" s="189">
        <v>400</v>
      </c>
      <c r="H56" s="189">
        <v>400</v>
      </c>
      <c r="I56" s="193">
        <v>42857</v>
      </c>
      <c r="J56" s="193">
        <v>42857</v>
      </c>
      <c r="K56" s="193">
        <v>42860</v>
      </c>
      <c r="L56" s="59"/>
      <c r="M56" s="59" t="s">
        <v>597</v>
      </c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</row>
    <row r="57" spans="1:32" ht="24">
      <c r="A57" s="196"/>
      <c r="B57" s="187" t="s">
        <v>709</v>
      </c>
      <c r="C57" s="61"/>
      <c r="D57" s="61" t="s">
        <v>710</v>
      </c>
      <c r="E57" s="61" t="s">
        <v>711</v>
      </c>
      <c r="F57" s="188" t="s">
        <v>328</v>
      </c>
      <c r="G57" s="189">
        <v>2400</v>
      </c>
      <c r="H57" s="189">
        <v>2400</v>
      </c>
      <c r="I57" s="190">
        <v>42845</v>
      </c>
      <c r="J57" s="190">
        <v>42845</v>
      </c>
      <c r="K57" s="197">
        <v>42858</v>
      </c>
      <c r="L57" s="198">
        <v>42851</v>
      </c>
      <c r="M57" s="59" t="s">
        <v>712</v>
      </c>
    </row>
    <row r="58" spans="1:32" ht="24">
      <c r="A58" s="196"/>
      <c r="B58" s="60" t="s">
        <v>713</v>
      </c>
      <c r="C58" s="61"/>
      <c r="D58" s="61" t="s">
        <v>714</v>
      </c>
      <c r="E58" s="61" t="s">
        <v>715</v>
      </c>
      <c r="F58" s="188" t="s">
        <v>716</v>
      </c>
      <c r="G58" s="189">
        <v>864</v>
      </c>
      <c r="H58" s="189">
        <v>864</v>
      </c>
      <c r="I58" s="193">
        <v>42845</v>
      </c>
      <c r="J58" s="193">
        <v>42845</v>
      </c>
      <c r="K58" s="193">
        <v>42852</v>
      </c>
      <c r="L58" s="59" t="s">
        <v>717</v>
      </c>
      <c r="M58" s="59" t="s">
        <v>712</v>
      </c>
    </row>
    <row r="59" spans="1:32" ht="24">
      <c r="A59" s="196"/>
      <c r="B59" s="60" t="s">
        <v>718</v>
      </c>
      <c r="C59" s="61"/>
      <c r="D59" s="61" t="s">
        <v>719</v>
      </c>
      <c r="E59" s="61" t="s">
        <v>720</v>
      </c>
      <c r="F59" s="199" t="s">
        <v>716</v>
      </c>
      <c r="G59" s="189">
        <v>5640</v>
      </c>
      <c r="H59" s="189">
        <v>5640</v>
      </c>
      <c r="I59" s="193">
        <v>42844</v>
      </c>
      <c r="J59" s="193">
        <v>42844</v>
      </c>
      <c r="K59" s="193">
        <v>42863</v>
      </c>
      <c r="L59" s="59" t="s">
        <v>578</v>
      </c>
      <c r="M59" s="195" t="s">
        <v>721</v>
      </c>
    </row>
    <row r="60" spans="1:32" ht="24">
      <c r="A60" s="196"/>
      <c r="B60" s="60" t="s">
        <v>722</v>
      </c>
      <c r="C60" s="61"/>
      <c r="D60" s="61" t="s">
        <v>723</v>
      </c>
      <c r="E60" s="61" t="s">
        <v>724</v>
      </c>
      <c r="F60" s="199" t="s">
        <v>725</v>
      </c>
      <c r="G60" s="189">
        <v>1495.5</v>
      </c>
      <c r="H60" s="189">
        <v>1495.5</v>
      </c>
      <c r="I60" s="193">
        <v>42851</v>
      </c>
      <c r="J60" s="193">
        <v>42851</v>
      </c>
      <c r="K60" s="193">
        <v>42860</v>
      </c>
      <c r="L60" s="59" t="s">
        <v>578</v>
      </c>
      <c r="M60" s="195" t="s">
        <v>721</v>
      </c>
    </row>
    <row r="61" spans="1:32" ht="24">
      <c r="A61" s="200"/>
      <c r="B61" s="60" t="s">
        <v>726</v>
      </c>
      <c r="C61" s="61"/>
      <c r="D61" s="201" t="s">
        <v>727</v>
      </c>
      <c r="E61" s="201" t="s">
        <v>728</v>
      </c>
      <c r="F61" s="202" t="s">
        <v>725</v>
      </c>
      <c r="G61" s="203">
        <v>3600</v>
      </c>
      <c r="H61" s="204">
        <v>3600</v>
      </c>
      <c r="I61" s="205">
        <v>42871</v>
      </c>
      <c r="J61" s="206">
        <v>42871</v>
      </c>
      <c r="K61" s="206">
        <v>42879</v>
      </c>
      <c r="L61" s="195" t="s">
        <v>570</v>
      </c>
      <c r="M61" s="59" t="s">
        <v>579</v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</row>
    <row r="62" spans="1:32" ht="24">
      <c r="A62" s="200"/>
      <c r="B62" s="60" t="s">
        <v>729</v>
      </c>
      <c r="C62" s="61"/>
      <c r="D62" s="201" t="s">
        <v>730</v>
      </c>
      <c r="E62" s="201" t="s">
        <v>731</v>
      </c>
      <c r="F62" s="202" t="s">
        <v>725</v>
      </c>
      <c r="G62" s="203">
        <v>5200</v>
      </c>
      <c r="H62" s="204">
        <v>5200</v>
      </c>
      <c r="I62" s="205">
        <v>42871</v>
      </c>
      <c r="J62" s="206">
        <v>42871</v>
      </c>
      <c r="K62" s="206">
        <v>42879</v>
      </c>
      <c r="L62" s="195" t="s">
        <v>570</v>
      </c>
      <c r="M62" s="59" t="s">
        <v>579</v>
      </c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</row>
    <row r="63" spans="1:32" ht="24">
      <c r="A63" s="59"/>
      <c r="B63" s="60" t="s">
        <v>732</v>
      </c>
      <c r="C63" s="61"/>
      <c r="D63" s="201" t="s">
        <v>733</v>
      </c>
      <c r="E63" s="201" t="s">
        <v>734</v>
      </c>
      <c r="F63" s="202" t="s">
        <v>725</v>
      </c>
      <c r="G63" s="203">
        <v>4000</v>
      </c>
      <c r="H63" s="204">
        <v>4000</v>
      </c>
      <c r="I63" s="205">
        <v>42871</v>
      </c>
      <c r="J63" s="206">
        <v>42871</v>
      </c>
      <c r="K63" s="206">
        <v>42879</v>
      </c>
      <c r="L63" s="195" t="s">
        <v>570</v>
      </c>
      <c r="M63" s="59" t="s">
        <v>579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</row>
    <row r="64" spans="1:32" ht="24">
      <c r="A64" s="59"/>
      <c r="B64" s="60" t="s">
        <v>735</v>
      </c>
      <c r="C64" s="61"/>
      <c r="D64" s="201" t="s">
        <v>736</v>
      </c>
      <c r="E64" s="201" t="s">
        <v>737</v>
      </c>
      <c r="F64" s="202" t="s">
        <v>725</v>
      </c>
      <c r="G64" s="203">
        <v>2100</v>
      </c>
      <c r="H64" s="204">
        <v>2100</v>
      </c>
      <c r="I64" s="205">
        <v>42871</v>
      </c>
      <c r="J64" s="206" t="s">
        <v>738</v>
      </c>
      <c r="K64" s="206">
        <v>42879</v>
      </c>
      <c r="L64" s="195" t="s">
        <v>570</v>
      </c>
      <c r="M64" s="59" t="s">
        <v>579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</row>
    <row r="65" spans="1:32" ht="24">
      <c r="A65" s="59"/>
      <c r="B65" s="60" t="s">
        <v>739</v>
      </c>
      <c r="C65" s="61"/>
      <c r="D65" s="201" t="s">
        <v>740</v>
      </c>
      <c r="E65" s="201" t="s">
        <v>741</v>
      </c>
      <c r="F65" s="202" t="s">
        <v>725</v>
      </c>
      <c r="G65" s="203">
        <v>8000</v>
      </c>
      <c r="H65" s="204">
        <v>8000</v>
      </c>
      <c r="I65" s="205">
        <v>42871</v>
      </c>
      <c r="J65" s="206" t="s">
        <v>738</v>
      </c>
      <c r="K65" s="206">
        <v>42879</v>
      </c>
      <c r="L65" s="195" t="s">
        <v>570</v>
      </c>
      <c r="M65" s="59" t="s">
        <v>579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</row>
    <row r="66" spans="1:32">
      <c r="A66" s="59"/>
      <c r="B66" s="60"/>
      <c r="C66" s="61"/>
      <c r="D66" s="61"/>
      <c r="E66" s="61"/>
      <c r="F66" s="188"/>
      <c r="G66" s="189"/>
      <c r="H66" s="207"/>
      <c r="I66" s="208"/>
      <c r="J66" s="191"/>
      <c r="K66" s="191"/>
      <c r="L66" s="192"/>
      <c r="M66" s="59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</row>
    <row r="67" spans="1:32" ht="14.25">
      <c r="A67" s="57"/>
      <c r="B67" s="34"/>
      <c r="C67" s="34"/>
      <c r="D67" s="34"/>
      <c r="E67" s="34"/>
      <c r="F67" s="209"/>
      <c r="G67" s="210"/>
      <c r="H67" s="210"/>
      <c r="I67" s="209"/>
      <c r="J67" s="209"/>
      <c r="K67" s="209"/>
      <c r="L67" s="34"/>
      <c r="M67" s="209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</row>
    <row r="68" spans="1:32" ht="14.25">
      <c r="A68" s="51"/>
      <c r="B68" s="51"/>
      <c r="C68" s="44"/>
      <c r="D68" s="57"/>
      <c r="E68" s="56"/>
      <c r="F68" s="211"/>
      <c r="G68" s="212">
        <f>SUM(G41:G67)</f>
        <v>80599.5</v>
      </c>
      <c r="H68" s="212">
        <f>SUM(H41:H67)</f>
        <v>80599.5</v>
      </c>
      <c r="I68" s="56"/>
      <c r="J68" s="209"/>
      <c r="K68" s="209"/>
      <c r="L68" s="34"/>
      <c r="M68" s="8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</row>
    <row r="69" spans="1:32">
      <c r="A69" s="57"/>
      <c r="B69" s="57"/>
      <c r="C69" s="56"/>
      <c r="D69" s="57"/>
      <c r="E69" s="56"/>
      <c r="F69" s="56"/>
      <c r="G69" s="185"/>
      <c r="H69" s="185"/>
      <c r="I69" s="56"/>
      <c r="J69" s="56"/>
      <c r="K69" s="56"/>
      <c r="L69" s="57"/>
      <c r="M69" s="186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</row>
    <row r="70" spans="1:32">
      <c r="A70" s="57"/>
      <c r="B70" s="57"/>
      <c r="C70" s="56"/>
      <c r="D70" s="57"/>
      <c r="E70" s="56"/>
      <c r="F70" s="56"/>
      <c r="G70" s="185"/>
      <c r="H70" s="185"/>
      <c r="I70" s="56"/>
      <c r="J70" s="56"/>
      <c r="K70" s="56"/>
      <c r="L70" s="57"/>
      <c r="M70" s="186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</row>
    <row r="71" spans="1:32">
      <c r="A71" s="9" t="s">
        <v>107</v>
      </c>
      <c r="B71" s="9"/>
      <c r="C71" s="56"/>
      <c r="D71" s="57"/>
      <c r="E71" s="56"/>
      <c r="F71" s="56"/>
      <c r="G71" s="185"/>
      <c r="H71" s="185"/>
      <c r="I71" s="56"/>
      <c r="J71" s="56"/>
      <c r="K71" s="56"/>
      <c r="L71" s="57"/>
      <c r="M71" s="186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</row>
    <row r="72" spans="1:32" ht="24">
      <c r="A72" s="71"/>
      <c r="B72" s="71" t="s">
        <v>742</v>
      </c>
      <c r="C72" s="72" t="s">
        <v>113</v>
      </c>
      <c r="D72" s="72" t="s">
        <v>743</v>
      </c>
      <c r="E72" s="73" t="s">
        <v>744</v>
      </c>
      <c r="F72" s="213" t="s">
        <v>492</v>
      </c>
      <c r="G72" s="214">
        <v>2989.26</v>
      </c>
      <c r="H72" s="214">
        <v>2989.26</v>
      </c>
      <c r="I72" s="215">
        <v>42837</v>
      </c>
      <c r="J72" s="215">
        <v>42836</v>
      </c>
      <c r="K72" s="215">
        <v>42852</v>
      </c>
      <c r="L72" s="79" t="s">
        <v>589</v>
      </c>
      <c r="M72" s="77" t="s">
        <v>745</v>
      </c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</row>
    <row r="73" spans="1:32" ht="24">
      <c r="A73" s="71"/>
      <c r="B73" s="71" t="s">
        <v>742</v>
      </c>
      <c r="C73" s="72" t="s">
        <v>746</v>
      </c>
      <c r="D73" s="72" t="s">
        <v>747</v>
      </c>
      <c r="E73" s="73" t="s">
        <v>748</v>
      </c>
      <c r="F73" s="213" t="s">
        <v>328</v>
      </c>
      <c r="G73" s="214">
        <v>4849.1000000000004</v>
      </c>
      <c r="H73" s="214">
        <v>4849.1000000000004</v>
      </c>
      <c r="I73" s="215">
        <v>42822</v>
      </c>
      <c r="J73" s="215">
        <v>42822</v>
      </c>
      <c r="K73" s="215">
        <v>42852</v>
      </c>
      <c r="L73" s="79" t="s">
        <v>589</v>
      </c>
      <c r="M73" s="77" t="s">
        <v>745</v>
      </c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</row>
    <row r="74" spans="1:32" ht="24">
      <c r="A74" s="71"/>
      <c r="B74" s="71" t="s">
        <v>742</v>
      </c>
      <c r="C74" s="216" t="s">
        <v>113</v>
      </c>
      <c r="D74" s="72" t="s">
        <v>749</v>
      </c>
      <c r="E74" s="72" t="s">
        <v>750</v>
      </c>
      <c r="F74" s="217" t="s">
        <v>328</v>
      </c>
      <c r="G74" s="218">
        <v>8955.41</v>
      </c>
      <c r="H74" s="218">
        <v>8955.41</v>
      </c>
      <c r="I74" s="219">
        <v>42821</v>
      </c>
      <c r="J74" s="219">
        <v>42817</v>
      </c>
      <c r="K74" s="219">
        <v>42852</v>
      </c>
      <c r="L74" s="79" t="s">
        <v>589</v>
      </c>
      <c r="M74" s="77" t="s">
        <v>745</v>
      </c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</row>
    <row r="75" spans="1:32" ht="24">
      <c r="A75" s="71"/>
      <c r="B75" s="71" t="s">
        <v>751</v>
      </c>
      <c r="C75" s="72" t="s">
        <v>113</v>
      </c>
      <c r="D75" s="72" t="s">
        <v>752</v>
      </c>
      <c r="E75" s="72" t="s">
        <v>753</v>
      </c>
      <c r="F75" s="220">
        <v>42826</v>
      </c>
      <c r="G75" s="218">
        <v>1582.7</v>
      </c>
      <c r="H75" s="218">
        <v>1582.7</v>
      </c>
      <c r="I75" s="219">
        <v>42836</v>
      </c>
      <c r="J75" s="219">
        <v>42836</v>
      </c>
      <c r="K75" s="219">
        <v>42871</v>
      </c>
      <c r="L75" s="221" t="s">
        <v>601</v>
      </c>
      <c r="M75" s="77" t="s">
        <v>626</v>
      </c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</row>
    <row r="76" spans="1:32" ht="24">
      <c r="A76" s="71"/>
      <c r="B76" s="71" t="s">
        <v>751</v>
      </c>
      <c r="C76" s="72" t="s">
        <v>113</v>
      </c>
      <c r="D76" s="72" t="s">
        <v>754</v>
      </c>
      <c r="E76" s="73" t="s">
        <v>755</v>
      </c>
      <c r="F76" s="222">
        <v>42826</v>
      </c>
      <c r="G76" s="214">
        <v>15605.02</v>
      </c>
      <c r="H76" s="223">
        <v>15605.02</v>
      </c>
      <c r="I76" s="215">
        <v>42830</v>
      </c>
      <c r="J76" s="215">
        <v>42829</v>
      </c>
      <c r="K76" s="215">
        <v>42866</v>
      </c>
      <c r="L76" s="77" t="s">
        <v>578</v>
      </c>
      <c r="M76" s="77" t="s">
        <v>626</v>
      </c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</row>
    <row r="77" spans="1:32" ht="24">
      <c r="A77" s="71"/>
      <c r="B77" s="71" t="s">
        <v>751</v>
      </c>
      <c r="C77" s="72" t="s">
        <v>113</v>
      </c>
      <c r="D77" s="72" t="s">
        <v>756</v>
      </c>
      <c r="E77" s="73" t="s">
        <v>757</v>
      </c>
      <c r="F77" s="222">
        <v>42826</v>
      </c>
      <c r="G77" s="214">
        <v>3457.94</v>
      </c>
      <c r="H77" s="224">
        <v>3457.94</v>
      </c>
      <c r="I77" s="215">
        <v>42864</v>
      </c>
      <c r="J77" s="215">
        <v>42851</v>
      </c>
      <c r="K77" s="215">
        <v>42871</v>
      </c>
      <c r="L77" s="221" t="s">
        <v>601</v>
      </c>
      <c r="M77" s="221" t="s">
        <v>579</v>
      </c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</row>
    <row r="78" spans="1:32" ht="24">
      <c r="A78" s="71"/>
      <c r="B78" s="71" t="s">
        <v>751</v>
      </c>
      <c r="C78" s="72" t="s">
        <v>113</v>
      </c>
      <c r="D78" s="72" t="s">
        <v>758</v>
      </c>
      <c r="E78" s="72" t="s">
        <v>759</v>
      </c>
      <c r="F78" s="220">
        <v>42826</v>
      </c>
      <c r="G78" s="218">
        <v>994.4</v>
      </c>
      <c r="H78" s="218">
        <v>994.4</v>
      </c>
      <c r="I78" s="219">
        <v>42830</v>
      </c>
      <c r="J78" s="219">
        <v>42829</v>
      </c>
      <c r="K78" s="219">
        <v>42871</v>
      </c>
      <c r="L78" s="221" t="s">
        <v>601</v>
      </c>
      <c r="M78" s="221" t="s">
        <v>579</v>
      </c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</row>
    <row r="79" spans="1:32" ht="24">
      <c r="A79" s="71"/>
      <c r="B79" s="225" t="s">
        <v>760</v>
      </c>
      <c r="C79" s="216" t="s">
        <v>423</v>
      </c>
      <c r="D79" s="72" t="s">
        <v>761</v>
      </c>
      <c r="E79" s="72" t="s">
        <v>762</v>
      </c>
      <c r="F79" s="217" t="s">
        <v>328</v>
      </c>
      <c r="G79" s="218">
        <v>214.6</v>
      </c>
      <c r="H79" s="218">
        <v>214.6</v>
      </c>
      <c r="I79" s="219">
        <v>42815</v>
      </c>
      <c r="J79" s="219">
        <v>42810</v>
      </c>
      <c r="K79" s="219">
        <v>42852</v>
      </c>
      <c r="L79" s="79" t="s">
        <v>589</v>
      </c>
      <c r="M79" s="77" t="s">
        <v>745</v>
      </c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</row>
    <row r="80" spans="1:32" ht="24">
      <c r="A80" s="71"/>
      <c r="B80" s="225" t="s">
        <v>760</v>
      </c>
      <c r="C80" s="216" t="s">
        <v>423</v>
      </c>
      <c r="D80" s="72" t="s">
        <v>763</v>
      </c>
      <c r="E80" s="72" t="s">
        <v>764</v>
      </c>
      <c r="F80" s="217" t="s">
        <v>492</v>
      </c>
      <c r="G80" s="218">
        <v>489.6</v>
      </c>
      <c r="H80" s="218">
        <v>489.6</v>
      </c>
      <c r="I80" s="219">
        <v>42836</v>
      </c>
      <c r="J80" s="219">
        <v>42832</v>
      </c>
      <c r="K80" s="226">
        <v>42852</v>
      </c>
      <c r="L80" s="79" t="s">
        <v>589</v>
      </c>
      <c r="M80" s="77" t="s">
        <v>745</v>
      </c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</row>
    <row r="81" spans="1:32" ht="24">
      <c r="A81" s="71"/>
      <c r="B81" s="225" t="s">
        <v>760</v>
      </c>
      <c r="C81" s="216" t="s">
        <v>423</v>
      </c>
      <c r="D81" s="72" t="s">
        <v>765</v>
      </c>
      <c r="E81" s="72" t="s">
        <v>766</v>
      </c>
      <c r="F81" s="217" t="s">
        <v>328</v>
      </c>
      <c r="G81" s="218">
        <v>457.8</v>
      </c>
      <c r="H81" s="218">
        <v>457.8</v>
      </c>
      <c r="I81" s="219">
        <v>42830</v>
      </c>
      <c r="J81" s="219">
        <v>42825</v>
      </c>
      <c r="K81" s="219">
        <v>42852</v>
      </c>
      <c r="L81" s="79" t="s">
        <v>589</v>
      </c>
      <c r="M81" s="77" t="s">
        <v>745</v>
      </c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</row>
    <row r="82" spans="1:32" ht="18.75" customHeight="1">
      <c r="A82" s="227"/>
      <c r="B82" s="225" t="s">
        <v>767</v>
      </c>
      <c r="C82" s="216" t="s">
        <v>423</v>
      </c>
      <c r="D82" s="72" t="s">
        <v>768</v>
      </c>
      <c r="E82" s="72" t="s">
        <v>769</v>
      </c>
      <c r="F82" s="220">
        <v>42795</v>
      </c>
      <c r="G82" s="218">
        <v>660</v>
      </c>
      <c r="H82" s="218">
        <v>660</v>
      </c>
      <c r="I82" s="219">
        <v>42832</v>
      </c>
      <c r="J82" s="219">
        <v>42825</v>
      </c>
      <c r="K82" s="219">
        <v>42864</v>
      </c>
      <c r="L82" s="77" t="s">
        <v>578</v>
      </c>
      <c r="M82" s="77" t="s">
        <v>626</v>
      </c>
    </row>
    <row r="83" spans="1:32" ht="18.75" customHeight="1">
      <c r="A83" s="225"/>
      <c r="B83" s="225" t="s">
        <v>767</v>
      </c>
      <c r="C83" s="216" t="s">
        <v>423</v>
      </c>
      <c r="D83" s="72" t="s">
        <v>770</v>
      </c>
      <c r="E83" s="72" t="s">
        <v>771</v>
      </c>
      <c r="F83" s="220">
        <v>42856</v>
      </c>
      <c r="G83" s="218">
        <v>1580.8</v>
      </c>
      <c r="H83" s="218">
        <v>1580.8</v>
      </c>
      <c r="I83" s="219">
        <v>42870</v>
      </c>
      <c r="J83" s="219">
        <v>42866</v>
      </c>
      <c r="K83" s="219">
        <v>42880</v>
      </c>
      <c r="L83" s="221" t="s">
        <v>570</v>
      </c>
      <c r="M83" s="221" t="s">
        <v>579</v>
      </c>
    </row>
    <row r="84" spans="1:32" ht="18.75" customHeight="1">
      <c r="A84" s="225"/>
      <c r="B84" s="225" t="s">
        <v>767</v>
      </c>
      <c r="C84" s="216" t="s">
        <v>423</v>
      </c>
      <c r="D84" s="72" t="s">
        <v>772</v>
      </c>
      <c r="E84" s="72" t="s">
        <v>773</v>
      </c>
      <c r="F84" s="220">
        <v>42826</v>
      </c>
      <c r="G84" s="218">
        <v>1102.1600000000001</v>
      </c>
      <c r="H84" s="218">
        <v>1102.1600000000001</v>
      </c>
      <c r="I84" s="219">
        <v>42864</v>
      </c>
      <c r="J84" s="219">
        <v>42851</v>
      </c>
      <c r="K84" s="219">
        <v>42871</v>
      </c>
      <c r="L84" s="221" t="s">
        <v>601</v>
      </c>
      <c r="M84" s="221" t="s">
        <v>579</v>
      </c>
    </row>
    <row r="85" spans="1:32" ht="18.75" customHeight="1">
      <c r="A85" s="227"/>
      <c r="B85" s="71" t="s">
        <v>774</v>
      </c>
      <c r="C85" s="72" t="s">
        <v>775</v>
      </c>
      <c r="D85" s="72" t="s">
        <v>776</v>
      </c>
      <c r="E85" s="73" t="s">
        <v>777</v>
      </c>
      <c r="F85" s="213" t="s">
        <v>328</v>
      </c>
      <c r="G85" s="214">
        <v>8500.6</v>
      </c>
      <c r="H85" s="214">
        <v>8003.31</v>
      </c>
      <c r="I85" s="215">
        <v>42831</v>
      </c>
      <c r="J85" s="215">
        <v>42824</v>
      </c>
      <c r="K85" s="215">
        <v>42852</v>
      </c>
      <c r="L85" s="79" t="s">
        <v>589</v>
      </c>
      <c r="M85" s="77" t="s">
        <v>778</v>
      </c>
    </row>
    <row r="86" spans="1:32" ht="18.75" customHeight="1">
      <c r="A86" s="225"/>
      <c r="B86" s="71" t="s">
        <v>774</v>
      </c>
      <c r="C86" s="72" t="s">
        <v>775</v>
      </c>
      <c r="D86" s="72" t="s">
        <v>779</v>
      </c>
      <c r="E86" s="72" t="s">
        <v>780</v>
      </c>
      <c r="F86" s="220">
        <v>42795</v>
      </c>
      <c r="G86" s="218">
        <v>7699.8</v>
      </c>
      <c r="H86" s="218">
        <v>7249.36</v>
      </c>
      <c r="I86" s="219">
        <v>42831</v>
      </c>
      <c r="J86" s="219">
        <v>42824</v>
      </c>
      <c r="K86" s="219">
        <v>42864</v>
      </c>
      <c r="L86" s="77" t="s">
        <v>578</v>
      </c>
      <c r="M86" s="77" t="s">
        <v>571</v>
      </c>
    </row>
    <row r="87" spans="1:32" ht="18.75" customHeight="1">
      <c r="A87" s="227"/>
      <c r="B87" s="225" t="s">
        <v>781</v>
      </c>
      <c r="C87" s="216" t="s">
        <v>109</v>
      </c>
      <c r="D87" s="72" t="s">
        <v>782</v>
      </c>
      <c r="E87" s="72" t="s">
        <v>783</v>
      </c>
      <c r="F87" s="220">
        <v>42795</v>
      </c>
      <c r="G87" s="218">
        <v>3473.55</v>
      </c>
      <c r="H87" s="218">
        <v>3473.55</v>
      </c>
      <c r="I87" s="219">
        <v>42824</v>
      </c>
      <c r="J87" s="219">
        <v>42824</v>
      </c>
      <c r="K87" s="226">
        <v>42864</v>
      </c>
      <c r="L87" s="77" t="s">
        <v>578</v>
      </c>
      <c r="M87" s="77" t="s">
        <v>626</v>
      </c>
    </row>
    <row r="88" spans="1:32" ht="18.75" customHeight="1">
      <c r="A88" s="225"/>
      <c r="B88" s="225" t="s">
        <v>781</v>
      </c>
      <c r="C88" s="216" t="s">
        <v>109</v>
      </c>
      <c r="D88" s="72" t="s">
        <v>784</v>
      </c>
      <c r="E88" s="72" t="s">
        <v>785</v>
      </c>
      <c r="F88" s="220">
        <v>42826</v>
      </c>
      <c r="G88" s="218">
        <v>2645.85</v>
      </c>
      <c r="H88" s="218">
        <v>2645.85</v>
      </c>
      <c r="I88" s="219">
        <v>42845</v>
      </c>
      <c r="J88" s="219">
        <v>42837</v>
      </c>
      <c r="K88" s="226">
        <v>42871</v>
      </c>
      <c r="L88" s="221" t="s">
        <v>601</v>
      </c>
      <c r="M88" s="221" t="s">
        <v>579</v>
      </c>
    </row>
    <row r="89" spans="1:32" ht="18.75" customHeight="1">
      <c r="A89" s="227"/>
      <c r="B89" s="71" t="s">
        <v>786</v>
      </c>
      <c r="C89" s="72" t="s">
        <v>395</v>
      </c>
      <c r="D89" s="72" t="s">
        <v>787</v>
      </c>
      <c r="E89" s="73" t="s">
        <v>788</v>
      </c>
      <c r="F89" s="222">
        <v>42795</v>
      </c>
      <c r="G89" s="214">
        <v>3880.95</v>
      </c>
      <c r="H89" s="214">
        <v>3795.57</v>
      </c>
      <c r="I89" s="215">
        <v>42821</v>
      </c>
      <c r="J89" s="215">
        <v>42815</v>
      </c>
      <c r="K89" s="215">
        <v>42852</v>
      </c>
      <c r="L89" s="77" t="s">
        <v>789</v>
      </c>
      <c r="M89" s="77" t="s">
        <v>626</v>
      </c>
    </row>
    <row r="90" spans="1:32" ht="18.75" customHeight="1">
      <c r="A90" s="225"/>
      <c r="B90" s="71" t="s">
        <v>786</v>
      </c>
      <c r="C90" s="72" t="s">
        <v>395</v>
      </c>
      <c r="D90" s="72" t="s">
        <v>790</v>
      </c>
      <c r="E90" s="72" t="s">
        <v>791</v>
      </c>
      <c r="F90" s="220">
        <v>42826</v>
      </c>
      <c r="G90" s="218">
        <v>1988</v>
      </c>
      <c r="H90" s="218">
        <v>1944.26</v>
      </c>
      <c r="I90" s="219">
        <v>42849</v>
      </c>
      <c r="J90" s="219">
        <v>42837</v>
      </c>
      <c r="K90" s="219">
        <v>42870</v>
      </c>
      <c r="L90" s="77" t="s">
        <v>593</v>
      </c>
      <c r="M90" s="77" t="s">
        <v>571</v>
      </c>
    </row>
    <row r="91" spans="1:32" ht="18.75" customHeight="1">
      <c r="A91" s="225"/>
      <c r="B91" s="71" t="s">
        <v>786</v>
      </c>
      <c r="C91" s="72" t="s">
        <v>395</v>
      </c>
      <c r="D91" s="72" t="s">
        <v>792</v>
      </c>
      <c r="E91" s="72" t="s">
        <v>793</v>
      </c>
      <c r="F91" s="220">
        <v>42826</v>
      </c>
      <c r="G91" s="218">
        <v>1552</v>
      </c>
      <c r="H91" s="218">
        <v>1510.19</v>
      </c>
      <c r="I91" s="219">
        <v>42850</v>
      </c>
      <c r="J91" s="219">
        <v>42849</v>
      </c>
      <c r="K91" s="219">
        <v>42886</v>
      </c>
      <c r="L91" s="77" t="s">
        <v>593</v>
      </c>
      <c r="M91" s="77" t="s">
        <v>571</v>
      </c>
    </row>
    <row r="92" spans="1:32">
      <c r="A92" s="71"/>
      <c r="B92" s="71"/>
      <c r="C92" s="72"/>
      <c r="D92" s="72"/>
      <c r="E92" s="73"/>
      <c r="F92" s="213"/>
      <c r="G92" s="214"/>
      <c r="H92" s="214"/>
      <c r="I92" s="215"/>
      <c r="J92" s="215"/>
      <c r="K92" s="215"/>
      <c r="L92" s="77"/>
      <c r="M92" s="77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</row>
    <row r="93" spans="1:32">
      <c r="A93" s="71"/>
      <c r="B93" s="71"/>
      <c r="C93" s="72"/>
      <c r="D93" s="72"/>
      <c r="E93" s="73"/>
      <c r="F93" s="213"/>
      <c r="G93" s="214"/>
      <c r="H93" s="214"/>
      <c r="I93" s="215"/>
      <c r="J93" s="215"/>
      <c r="K93" s="215"/>
      <c r="L93" s="77"/>
      <c r="M93" s="77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</row>
    <row r="94" spans="1:32">
      <c r="A94" s="71"/>
      <c r="B94" s="71"/>
      <c r="C94" s="72"/>
      <c r="D94" s="72"/>
      <c r="E94" s="73"/>
      <c r="F94" s="213"/>
      <c r="G94" s="214"/>
      <c r="H94" s="214"/>
      <c r="I94" s="215"/>
      <c r="J94" s="215"/>
      <c r="K94" s="215"/>
      <c r="L94" s="77"/>
      <c r="M94" s="77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</row>
    <row r="95" spans="1:32">
      <c r="A95" s="71"/>
      <c r="B95" s="71"/>
      <c r="C95" s="72"/>
      <c r="D95" s="72"/>
      <c r="E95" s="73"/>
      <c r="F95" s="213"/>
      <c r="G95" s="214"/>
      <c r="H95" s="214"/>
      <c r="I95" s="215"/>
      <c r="J95" s="215"/>
      <c r="K95" s="215"/>
      <c r="L95" s="77"/>
      <c r="M95" s="77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</row>
    <row r="96" spans="1:32">
      <c r="A96" s="71"/>
      <c r="B96" s="71"/>
      <c r="C96" s="72"/>
      <c r="D96" s="72"/>
      <c r="E96" s="73"/>
      <c r="F96" s="213"/>
      <c r="G96" s="214"/>
      <c r="H96" s="214"/>
      <c r="I96" s="215"/>
      <c r="J96" s="215"/>
      <c r="K96" s="215"/>
      <c r="L96" s="77"/>
      <c r="M96" s="77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</row>
    <row r="97" spans="1:32">
      <c r="A97" s="71"/>
      <c r="B97" s="71"/>
      <c r="C97" s="72"/>
      <c r="D97" s="72"/>
      <c r="E97" s="73"/>
      <c r="F97" s="213"/>
      <c r="G97" s="214"/>
      <c r="H97" s="214"/>
      <c r="I97" s="215"/>
      <c r="J97" s="215"/>
      <c r="K97" s="215"/>
      <c r="L97" s="77"/>
      <c r="M97" s="77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</row>
    <row r="98" spans="1:32">
      <c r="A98" s="71"/>
      <c r="B98" s="71"/>
      <c r="C98" s="72"/>
      <c r="D98" s="72"/>
      <c r="E98" s="73"/>
      <c r="F98" s="213"/>
      <c r="G98" s="214"/>
      <c r="H98" s="214"/>
      <c r="I98" s="215"/>
      <c r="J98" s="215"/>
      <c r="K98" s="215"/>
      <c r="L98" s="77"/>
      <c r="M98" s="77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</row>
    <row r="99" spans="1:32">
      <c r="A99" s="71"/>
      <c r="B99" s="71"/>
      <c r="C99" s="72"/>
      <c r="D99" s="72"/>
      <c r="E99" s="73"/>
      <c r="F99" s="213"/>
      <c r="G99" s="214"/>
      <c r="H99" s="214"/>
      <c r="I99" s="215"/>
      <c r="J99" s="215"/>
      <c r="K99" s="215"/>
      <c r="L99" s="77"/>
      <c r="M99" s="77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</row>
    <row r="100" spans="1:32">
      <c r="A100" s="71"/>
      <c r="B100" s="71"/>
      <c r="C100" s="72"/>
      <c r="D100" s="72"/>
      <c r="E100" s="73"/>
      <c r="F100" s="213"/>
      <c r="G100" s="214"/>
      <c r="H100" s="214"/>
      <c r="I100" s="215"/>
      <c r="J100" s="215"/>
      <c r="K100" s="215"/>
      <c r="L100" s="79"/>
      <c r="M100" s="77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</row>
    <row r="101" spans="1:32">
      <c r="A101" s="71"/>
      <c r="B101" s="71"/>
      <c r="C101" s="72"/>
      <c r="D101" s="72"/>
      <c r="E101" s="73"/>
      <c r="F101" s="213"/>
      <c r="G101" s="214"/>
      <c r="H101" s="214"/>
      <c r="I101" s="215"/>
      <c r="J101" s="215"/>
      <c r="K101" s="215"/>
      <c r="L101" s="79"/>
      <c r="M101" s="77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</row>
    <row r="102" spans="1:32">
      <c r="A102" s="71"/>
      <c r="B102" s="71"/>
      <c r="C102" s="72"/>
      <c r="D102" s="72"/>
      <c r="E102" s="73"/>
      <c r="F102" s="213"/>
      <c r="G102" s="214"/>
      <c r="H102" s="214"/>
      <c r="I102" s="215"/>
      <c r="J102" s="215"/>
      <c r="K102" s="215"/>
      <c r="L102" s="79"/>
      <c r="M102" s="77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</row>
    <row r="103" spans="1:32" ht="14.25">
      <c r="A103" s="43"/>
      <c r="B103" s="34"/>
      <c r="C103" s="34"/>
      <c r="D103" s="34"/>
      <c r="E103" s="34"/>
      <c r="F103" s="209"/>
      <c r="G103" s="210"/>
      <c r="H103" s="210"/>
      <c r="I103" s="209"/>
      <c r="J103" s="209"/>
      <c r="K103" s="209"/>
      <c r="L103" s="34"/>
      <c r="M103" s="209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</row>
    <row r="104" spans="1:32">
      <c r="A104" s="57"/>
      <c r="B104" s="10"/>
      <c r="C104" s="10"/>
      <c r="D104" s="56"/>
      <c r="E104" s="56"/>
      <c r="F104" s="211"/>
      <c r="G104" s="228">
        <f>SUM(G72:G103)</f>
        <v>72679.540000000023</v>
      </c>
      <c r="H104" s="228">
        <f>SUM(H72:H103)</f>
        <v>71560.880000000019</v>
      </c>
      <c r="I104" s="56"/>
      <c r="J104" s="81"/>
      <c r="K104" s="8"/>
      <c r="L104" s="8"/>
      <c r="M104" s="8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</row>
    <row r="105" spans="1:32">
      <c r="A105" s="57"/>
      <c r="B105" s="57"/>
      <c r="C105" s="56"/>
      <c r="D105" s="57"/>
      <c r="E105" s="56"/>
      <c r="F105" s="56"/>
      <c r="G105" s="185"/>
      <c r="H105" s="185"/>
      <c r="I105" s="56"/>
      <c r="J105" s="56"/>
      <c r="K105" s="56"/>
      <c r="L105" s="57"/>
      <c r="M105" s="186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</row>
    <row r="106" spans="1:32">
      <c r="A106" s="57"/>
      <c r="B106" s="57"/>
      <c r="C106" s="57"/>
      <c r="D106" s="57"/>
      <c r="E106" s="56"/>
      <c r="F106" s="56"/>
      <c r="G106" s="185"/>
      <c r="H106" s="185"/>
      <c r="I106" s="56"/>
      <c r="J106" s="56"/>
      <c r="K106" s="56"/>
      <c r="L106" s="57"/>
      <c r="M106" s="186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</row>
    <row r="107" spans="1:32">
      <c r="A107" s="7" t="s">
        <v>124</v>
      </c>
      <c r="B107" s="7"/>
      <c r="C107" s="7"/>
      <c r="D107" s="7"/>
      <c r="E107" s="56"/>
      <c r="F107" s="56"/>
      <c r="G107" s="185"/>
      <c r="H107" s="185"/>
      <c r="I107" s="56"/>
      <c r="J107" s="56"/>
      <c r="K107" s="56"/>
      <c r="L107" s="57"/>
      <c r="M107" s="186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</row>
    <row r="108" spans="1:32" ht="24">
      <c r="A108" s="82"/>
      <c r="B108" s="82" t="s">
        <v>794</v>
      </c>
      <c r="C108" s="85" t="s">
        <v>795</v>
      </c>
      <c r="D108" s="85" t="s">
        <v>796</v>
      </c>
      <c r="E108" s="229" t="s">
        <v>797</v>
      </c>
      <c r="F108" s="230" t="s">
        <v>18</v>
      </c>
      <c r="G108" s="231">
        <v>4132.5</v>
      </c>
      <c r="H108" s="231">
        <v>4132.5</v>
      </c>
      <c r="I108" s="232">
        <v>42849</v>
      </c>
      <c r="J108" s="232">
        <v>43075</v>
      </c>
      <c r="K108" s="232">
        <v>42852</v>
      </c>
      <c r="L108" s="89" t="s">
        <v>589</v>
      </c>
      <c r="M108" s="89" t="s">
        <v>597</v>
      </c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</row>
    <row r="109" spans="1:32" ht="24">
      <c r="A109" s="233"/>
      <c r="B109" s="83" t="s">
        <v>798</v>
      </c>
      <c r="C109" s="84" t="s">
        <v>799</v>
      </c>
      <c r="D109" s="84" t="s">
        <v>800</v>
      </c>
      <c r="E109" s="85" t="s">
        <v>801</v>
      </c>
      <c r="F109" s="234" t="s">
        <v>296</v>
      </c>
      <c r="G109" s="235">
        <v>71587.990000000005</v>
      </c>
      <c r="H109" s="235">
        <v>71587.990000000005</v>
      </c>
      <c r="I109" s="236">
        <v>42829</v>
      </c>
      <c r="J109" s="236">
        <v>42772</v>
      </c>
      <c r="K109" s="236">
        <v>42837</v>
      </c>
      <c r="L109" s="89" t="s">
        <v>802</v>
      </c>
      <c r="M109" s="89" t="s">
        <v>597</v>
      </c>
    </row>
    <row r="110" spans="1:32" ht="24">
      <c r="A110" s="233"/>
      <c r="B110" s="83" t="s">
        <v>548</v>
      </c>
      <c r="C110" s="84" t="s">
        <v>549</v>
      </c>
      <c r="D110" s="84" t="s">
        <v>803</v>
      </c>
      <c r="E110" s="85" t="s">
        <v>804</v>
      </c>
      <c r="F110" s="234" t="s">
        <v>296</v>
      </c>
      <c r="G110" s="235">
        <v>6009.84</v>
      </c>
      <c r="H110" s="235">
        <v>5658.26</v>
      </c>
      <c r="I110" s="236">
        <v>42796</v>
      </c>
      <c r="J110" s="236">
        <v>42787</v>
      </c>
      <c r="K110" s="236">
        <v>42814</v>
      </c>
      <c r="L110" s="89" t="s">
        <v>319</v>
      </c>
      <c r="M110" s="89" t="s">
        <v>597</v>
      </c>
    </row>
    <row r="111" spans="1:32" ht="24">
      <c r="A111" s="82"/>
      <c r="B111" s="83" t="s">
        <v>444</v>
      </c>
      <c r="C111" s="85" t="s">
        <v>445</v>
      </c>
      <c r="D111" s="85" t="s">
        <v>805</v>
      </c>
      <c r="E111" s="85" t="s">
        <v>447</v>
      </c>
      <c r="F111" s="237" t="s">
        <v>806</v>
      </c>
      <c r="G111" s="235">
        <v>1787.03</v>
      </c>
      <c r="H111" s="238">
        <v>1787.03</v>
      </c>
      <c r="I111" s="236">
        <v>42864</v>
      </c>
      <c r="J111" s="236">
        <v>42850</v>
      </c>
      <c r="K111" s="236">
        <v>42867</v>
      </c>
      <c r="L111" s="89" t="s">
        <v>169</v>
      </c>
      <c r="M111" s="89" t="s">
        <v>807</v>
      </c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</row>
    <row r="112" spans="1:32" ht="24">
      <c r="A112" s="233"/>
      <c r="B112" s="83" t="s">
        <v>808</v>
      </c>
      <c r="C112" s="84" t="s">
        <v>809</v>
      </c>
      <c r="D112" s="84" t="s">
        <v>810</v>
      </c>
      <c r="E112" s="85" t="s">
        <v>811</v>
      </c>
      <c r="F112" s="239">
        <v>42795</v>
      </c>
      <c r="G112" s="235">
        <v>17644</v>
      </c>
      <c r="H112" s="235">
        <v>17644</v>
      </c>
      <c r="I112" s="236">
        <v>42808</v>
      </c>
      <c r="J112" s="236">
        <v>42804</v>
      </c>
      <c r="K112" s="236">
        <v>42818</v>
      </c>
      <c r="L112" s="89" t="s">
        <v>314</v>
      </c>
      <c r="M112" s="89" t="s">
        <v>812</v>
      </c>
    </row>
    <row r="113" spans="1:32" ht="24">
      <c r="A113" s="83"/>
      <c r="B113" s="83" t="s">
        <v>813</v>
      </c>
      <c r="C113" s="84" t="s">
        <v>814</v>
      </c>
      <c r="D113" s="84" t="s">
        <v>815</v>
      </c>
      <c r="E113" s="85" t="s">
        <v>816</v>
      </c>
      <c r="F113" s="239">
        <v>42736</v>
      </c>
      <c r="G113" s="235">
        <v>1600</v>
      </c>
      <c r="H113" s="235">
        <v>1600</v>
      </c>
      <c r="I113" s="236">
        <v>42815</v>
      </c>
      <c r="J113" s="236">
        <v>42748</v>
      </c>
      <c r="K113" s="236">
        <v>42823</v>
      </c>
      <c r="L113" s="89" t="s">
        <v>479</v>
      </c>
      <c r="M113" s="89" t="s">
        <v>579</v>
      </c>
    </row>
    <row r="114" spans="1:32" ht="24">
      <c r="A114" s="240"/>
      <c r="B114" s="240" t="s">
        <v>817</v>
      </c>
      <c r="C114" s="240" t="s">
        <v>818</v>
      </c>
      <c r="D114" s="240" t="s">
        <v>819</v>
      </c>
      <c r="E114" s="241" t="s">
        <v>820</v>
      </c>
      <c r="F114" s="242">
        <v>42614</v>
      </c>
      <c r="G114" s="243">
        <v>4774.08</v>
      </c>
      <c r="H114" s="243">
        <v>4774.08</v>
      </c>
      <c r="I114" s="244">
        <v>42863</v>
      </c>
      <c r="J114" s="244">
        <v>42618</v>
      </c>
      <c r="K114" s="244">
        <v>42872</v>
      </c>
      <c r="L114" s="245" t="s">
        <v>601</v>
      </c>
      <c r="M114" s="89" t="s">
        <v>579</v>
      </c>
    </row>
    <row r="115" spans="1:32">
      <c r="A115" s="82"/>
      <c r="B115" s="83"/>
      <c r="C115" s="84"/>
      <c r="D115" s="84"/>
      <c r="E115" s="85"/>
      <c r="F115" s="234"/>
      <c r="G115" s="235"/>
      <c r="H115" s="235"/>
      <c r="I115" s="236"/>
      <c r="J115" s="236"/>
      <c r="K115" s="236"/>
      <c r="L115" s="89"/>
      <c r="M115" s="89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</row>
    <row r="116" spans="1:32">
      <c r="A116" s="82"/>
      <c r="B116" s="83"/>
      <c r="C116" s="84"/>
      <c r="D116" s="84"/>
      <c r="E116" s="85"/>
      <c r="F116" s="234"/>
      <c r="G116" s="235"/>
      <c r="H116" s="235"/>
      <c r="I116" s="236"/>
      <c r="J116" s="236"/>
      <c r="K116" s="236"/>
      <c r="L116" s="89"/>
      <c r="M116" s="89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</row>
    <row r="117" spans="1:32">
      <c r="A117" s="82"/>
      <c r="B117" s="83"/>
      <c r="C117" s="84"/>
      <c r="D117" s="84"/>
      <c r="E117" s="85"/>
      <c r="F117" s="234"/>
      <c r="G117" s="235"/>
      <c r="H117" s="235"/>
      <c r="I117" s="236"/>
      <c r="J117" s="236"/>
      <c r="K117" s="236"/>
      <c r="L117" s="89"/>
      <c r="M117" s="89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</row>
    <row r="118" spans="1:32">
      <c r="A118" s="82"/>
      <c r="B118" s="82"/>
      <c r="C118" s="85"/>
      <c r="D118" s="85"/>
      <c r="E118" s="85"/>
      <c r="F118" s="230"/>
      <c r="G118" s="231"/>
      <c r="H118" s="231"/>
      <c r="I118" s="232"/>
      <c r="J118" s="232"/>
      <c r="K118" s="232"/>
      <c r="L118" s="89"/>
      <c r="M118" s="89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</row>
    <row r="119" spans="1:32">
      <c r="A119" s="82"/>
      <c r="B119" s="82"/>
      <c r="C119" s="85"/>
      <c r="D119" s="85"/>
      <c r="E119" s="85"/>
      <c r="F119" s="230"/>
      <c r="G119" s="231"/>
      <c r="H119" s="231"/>
      <c r="I119" s="232"/>
      <c r="J119" s="232"/>
      <c r="K119" s="232"/>
      <c r="L119" s="89"/>
      <c r="M119" s="89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</row>
    <row r="120" spans="1:32">
      <c r="A120" s="43"/>
      <c r="B120" s="43"/>
      <c r="C120" s="44"/>
      <c r="D120" s="44"/>
      <c r="E120" s="44"/>
      <c r="F120" s="246"/>
      <c r="G120" s="179"/>
      <c r="H120" s="179"/>
      <c r="I120" s="180"/>
      <c r="J120" s="180"/>
      <c r="K120" s="180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</row>
    <row r="121" spans="1:32">
      <c r="A121" s="57"/>
      <c r="B121" s="57"/>
      <c r="C121" s="56"/>
      <c r="D121" s="57"/>
      <c r="E121" s="56"/>
      <c r="F121" s="247"/>
      <c r="G121" s="248">
        <f>SUM(G108:G120)</f>
        <v>107535.44</v>
      </c>
      <c r="H121" s="248">
        <f>SUM(H108:H120)</f>
        <v>107183.86</v>
      </c>
      <c r="I121" s="56"/>
      <c r="J121" s="56"/>
      <c r="K121" s="56"/>
      <c r="L121" s="57"/>
      <c r="M121" s="186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</row>
    <row r="122" spans="1:32">
      <c r="A122" s="51"/>
      <c r="B122" s="51"/>
      <c r="C122" s="51"/>
      <c r="D122" s="51"/>
      <c r="E122" s="44"/>
      <c r="F122" s="246"/>
      <c r="G122" s="179"/>
      <c r="H122" s="179"/>
      <c r="I122" s="44"/>
      <c r="J122" s="81"/>
      <c r="K122" s="81"/>
      <c r="L122" s="81"/>
      <c r="M122" s="8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</row>
    <row r="123" spans="1:32">
      <c r="A123" s="51"/>
      <c r="B123" s="51"/>
      <c r="C123" s="51"/>
      <c r="D123" s="51"/>
      <c r="E123" s="44"/>
      <c r="F123" s="246"/>
      <c r="G123" s="179"/>
      <c r="H123" s="179"/>
      <c r="I123" s="44"/>
      <c r="J123" s="81"/>
      <c r="K123" s="81"/>
      <c r="L123" s="81"/>
      <c r="M123" s="8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</row>
    <row r="124" spans="1:32">
      <c r="A124" s="6" t="s">
        <v>145</v>
      </c>
      <c r="B124" s="6"/>
      <c r="C124" s="6"/>
      <c r="D124" s="51"/>
      <c r="E124" s="44"/>
      <c r="F124" s="246"/>
      <c r="G124" s="179"/>
      <c r="H124" s="179"/>
      <c r="I124" s="44"/>
      <c r="J124" s="81"/>
      <c r="K124" s="81"/>
      <c r="L124" s="81"/>
      <c r="M124" s="8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</row>
    <row r="125" spans="1:32">
      <c r="A125" s="98"/>
      <c r="B125" s="125"/>
      <c r="C125" s="100"/>
      <c r="D125" s="100"/>
      <c r="E125" s="101"/>
      <c r="F125" s="249"/>
      <c r="G125" s="250"/>
      <c r="H125" s="250"/>
      <c r="I125" s="104"/>
      <c r="J125" s="104"/>
      <c r="K125" s="104"/>
      <c r="L125" s="106"/>
      <c r="M125" s="106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</row>
    <row r="126" spans="1:32">
      <c r="A126" s="98"/>
      <c r="B126" s="99"/>
      <c r="C126" s="100"/>
      <c r="D126" s="100"/>
      <c r="E126" s="107"/>
      <c r="F126" s="249"/>
      <c r="G126" s="250"/>
      <c r="H126" s="250"/>
      <c r="I126" s="104"/>
      <c r="J126" s="104"/>
      <c r="K126" s="104"/>
      <c r="L126" s="106"/>
      <c r="M126" s="106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</row>
    <row r="127" spans="1:32">
      <c r="A127" s="57"/>
      <c r="B127" s="51"/>
      <c r="C127" s="51"/>
      <c r="D127" s="56"/>
      <c r="E127" s="56"/>
      <c r="F127" s="56"/>
      <c r="G127" s="185"/>
      <c r="H127" s="185"/>
      <c r="I127" s="56"/>
      <c r="J127" s="81"/>
      <c r="K127" s="81"/>
      <c r="L127" s="81"/>
      <c r="M127" s="8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</row>
    <row r="128" spans="1:32">
      <c r="A128" s="57"/>
      <c r="B128" s="51"/>
      <c r="C128" s="51"/>
      <c r="D128" s="56"/>
      <c r="E128" s="56"/>
      <c r="F128" s="211"/>
      <c r="G128" s="251">
        <f>SUM(G125:G126)</f>
        <v>0</v>
      </c>
      <c r="H128" s="251">
        <f>SUM(H125:H126)</f>
        <v>0</v>
      </c>
      <c r="I128" s="56"/>
      <c r="J128" s="81"/>
      <c r="K128" s="81"/>
      <c r="L128" s="81"/>
      <c r="M128" s="8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</row>
    <row r="129" spans="1:32">
      <c r="A129" s="57"/>
      <c r="B129" s="10"/>
      <c r="C129" s="10"/>
      <c r="D129" s="56"/>
      <c r="E129" s="56"/>
      <c r="F129" s="56"/>
      <c r="G129" s="185"/>
      <c r="H129" s="185"/>
      <c r="I129" s="56"/>
      <c r="J129" s="81"/>
      <c r="K129" s="8"/>
      <c r="L129" s="8"/>
      <c r="M129" s="8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</row>
    <row r="130" spans="1:32">
      <c r="A130" s="57"/>
      <c r="B130" s="51"/>
      <c r="C130" s="109" t="s">
        <v>146</v>
      </c>
      <c r="D130" s="109" t="s">
        <v>147</v>
      </c>
      <c r="E130" s="56"/>
      <c r="F130" s="56"/>
      <c r="G130" s="185"/>
      <c r="H130" s="185"/>
      <c r="I130" s="56"/>
      <c r="J130" s="56"/>
      <c r="K130" s="56"/>
      <c r="L130" s="57"/>
      <c r="M130" s="186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</row>
    <row r="131" spans="1:32">
      <c r="A131" s="57"/>
      <c r="B131" s="110" t="s">
        <v>148</v>
      </c>
      <c r="C131" s="111">
        <f>SUM(G38,G104,G121)</f>
        <v>816486.8</v>
      </c>
      <c r="D131" s="111">
        <f>SUM(H38,H104,H121)</f>
        <v>710143.02</v>
      </c>
      <c r="E131" s="56"/>
      <c r="F131" s="56"/>
      <c r="G131" s="185"/>
      <c r="H131" s="185"/>
      <c r="I131" s="56"/>
      <c r="J131" s="56"/>
      <c r="K131" s="56"/>
      <c r="L131" s="57"/>
      <c r="M131" s="186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</row>
    <row r="132" spans="1:32">
      <c r="A132" s="112"/>
      <c r="B132" s="110" t="s">
        <v>149</v>
      </c>
      <c r="C132" s="111">
        <f>G128</f>
        <v>0</v>
      </c>
      <c r="D132" s="111">
        <f>H128</f>
        <v>0</v>
      </c>
      <c r="E132" s="113"/>
      <c r="F132" s="113"/>
      <c r="G132" s="252"/>
      <c r="H132" s="252"/>
      <c r="I132" s="113"/>
      <c r="J132" s="113"/>
      <c r="K132" s="113"/>
      <c r="L132" s="112"/>
      <c r="M132" s="253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</row>
    <row r="133" spans="1:32">
      <c r="A133" s="116"/>
      <c r="B133" s="110" t="s">
        <v>150</v>
      </c>
      <c r="C133" s="111">
        <f>G68</f>
        <v>80599.5</v>
      </c>
      <c r="D133" s="111">
        <f>H68</f>
        <v>80599.5</v>
      </c>
      <c r="E133" s="117"/>
      <c r="F133" s="117"/>
      <c r="G133" s="254"/>
      <c r="H133" s="254"/>
      <c r="I133" s="117"/>
      <c r="J133" s="117"/>
      <c r="K133" s="117"/>
      <c r="L133" s="116"/>
      <c r="M133" s="255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</row>
    <row r="134" spans="1:32" ht="14.25">
      <c r="A134" s="34"/>
      <c r="B134" s="120" t="s">
        <v>151</v>
      </c>
      <c r="C134" s="121">
        <f>SUM(C131:C133)</f>
        <v>897086.3</v>
      </c>
      <c r="D134" s="121">
        <f>SUM(D131:D133)</f>
        <v>790742.52</v>
      </c>
      <c r="E134" s="122"/>
      <c r="F134" s="209"/>
      <c r="G134" s="210"/>
      <c r="H134" s="210"/>
      <c r="I134" s="209"/>
      <c r="J134" s="209"/>
      <c r="K134" s="209"/>
      <c r="L134" s="34"/>
      <c r="M134" s="256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</row>
    <row r="135" spans="1:32" ht="14.25">
      <c r="A135" s="34"/>
      <c r="B135" s="34"/>
      <c r="C135" s="34"/>
      <c r="D135" s="34"/>
      <c r="E135" s="34"/>
      <c r="F135" s="209"/>
      <c r="G135" s="210"/>
      <c r="H135" s="210"/>
      <c r="I135" s="209"/>
      <c r="J135" s="209"/>
      <c r="K135" s="209"/>
      <c r="L135" s="34"/>
      <c r="M135" s="209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</row>
    <row r="136" spans="1:32" ht="14.25">
      <c r="A136" s="34"/>
      <c r="B136" s="34"/>
      <c r="C136" s="34"/>
      <c r="D136" s="34"/>
      <c r="E136" s="34"/>
      <c r="F136" s="209"/>
      <c r="G136" s="210"/>
      <c r="H136" s="210"/>
      <c r="I136" s="209"/>
      <c r="J136" s="209"/>
      <c r="K136" s="209"/>
      <c r="L136" s="34"/>
      <c r="M136" s="209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</row>
    <row r="137" spans="1:32" ht="14.25">
      <c r="A137" s="34"/>
      <c r="B137" s="34"/>
      <c r="C137" s="34"/>
      <c r="D137" s="34"/>
      <c r="E137" s="34"/>
      <c r="F137" s="209"/>
      <c r="G137" s="210"/>
      <c r="H137" s="210"/>
      <c r="I137" s="209"/>
      <c r="J137" s="209"/>
      <c r="K137" s="209"/>
      <c r="L137" s="34"/>
      <c r="M137" s="209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</row>
    <row r="138" spans="1:32" ht="14.25">
      <c r="A138" s="34"/>
      <c r="B138" s="34"/>
      <c r="C138" s="34"/>
      <c r="D138" s="34"/>
      <c r="E138" s="34"/>
      <c r="F138" s="209"/>
      <c r="G138" s="210"/>
      <c r="H138" s="210"/>
      <c r="I138" s="209"/>
      <c r="J138" s="209"/>
      <c r="K138" s="209"/>
      <c r="L138" s="34"/>
      <c r="M138" s="209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</row>
    <row r="139" spans="1:32" ht="14.25">
      <c r="A139" s="34"/>
      <c r="B139" s="34"/>
      <c r="C139" s="34"/>
      <c r="D139" s="34"/>
      <c r="E139" s="34"/>
      <c r="F139" s="209"/>
      <c r="G139" s="210"/>
      <c r="H139" s="210"/>
      <c r="I139" s="209"/>
      <c r="J139" s="209"/>
      <c r="K139" s="209"/>
      <c r="L139" s="34"/>
      <c r="M139" s="209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</row>
    <row r="140" spans="1:32" ht="14.25">
      <c r="A140" s="34"/>
      <c r="B140" s="34"/>
      <c r="C140" s="34"/>
      <c r="D140" s="34"/>
      <c r="E140" s="34"/>
      <c r="F140" s="209"/>
      <c r="G140" s="210"/>
      <c r="H140" s="210"/>
      <c r="I140" s="209"/>
      <c r="J140" s="209"/>
      <c r="K140" s="209"/>
      <c r="L140" s="34"/>
      <c r="M140" s="209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</row>
    <row r="141" spans="1:32" ht="14.25">
      <c r="A141" s="34"/>
      <c r="B141" s="34"/>
      <c r="C141" s="34"/>
      <c r="D141" s="34"/>
      <c r="E141" s="34"/>
      <c r="F141" s="209"/>
      <c r="G141" s="210"/>
      <c r="H141" s="210"/>
      <c r="I141" s="209"/>
      <c r="J141" s="209"/>
      <c r="K141" s="209"/>
      <c r="L141" s="34"/>
      <c r="M141" s="209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</row>
    <row r="142" spans="1:32" ht="14.25">
      <c r="A142" s="34"/>
      <c r="B142" s="34"/>
      <c r="C142" s="34"/>
      <c r="D142" s="34"/>
      <c r="E142" s="34"/>
      <c r="F142" s="209"/>
      <c r="G142" s="210"/>
      <c r="H142" s="210"/>
      <c r="I142" s="209"/>
      <c r="J142" s="209"/>
      <c r="K142" s="209"/>
      <c r="L142" s="34"/>
      <c r="M142" s="209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</row>
    <row r="143" spans="1:32" ht="14.25">
      <c r="A143" s="34"/>
      <c r="B143" s="34"/>
      <c r="C143" s="34"/>
      <c r="D143" s="34"/>
      <c r="E143" s="34"/>
      <c r="F143" s="209"/>
      <c r="G143" s="210"/>
      <c r="H143" s="210"/>
      <c r="I143" s="209"/>
      <c r="J143" s="209"/>
      <c r="K143" s="209"/>
      <c r="L143" s="34"/>
      <c r="M143" s="209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</row>
    <row r="144" spans="1:32" ht="14.25">
      <c r="A144" s="34"/>
      <c r="B144" s="34"/>
      <c r="C144" s="34"/>
      <c r="D144" s="34"/>
      <c r="E144" s="34"/>
      <c r="F144" s="209"/>
      <c r="G144" s="210"/>
      <c r="H144" s="210"/>
      <c r="I144" s="209"/>
      <c r="J144" s="209"/>
      <c r="K144" s="209"/>
      <c r="L144" s="34"/>
      <c r="M144" s="209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</row>
    <row r="145" spans="1:32" ht="14.25">
      <c r="A145" s="34"/>
      <c r="B145" s="34"/>
      <c r="C145" s="34"/>
      <c r="D145" s="34"/>
      <c r="E145" s="34"/>
      <c r="F145" s="209"/>
      <c r="G145" s="210"/>
      <c r="H145" s="210"/>
      <c r="I145" s="209"/>
      <c r="J145" s="209"/>
      <c r="K145" s="209"/>
      <c r="L145" s="34"/>
      <c r="M145" s="209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</row>
    <row r="146" spans="1:32" ht="14.25">
      <c r="A146" s="34"/>
      <c r="B146" s="34"/>
      <c r="C146" s="34"/>
      <c r="D146" s="34"/>
      <c r="E146" s="34"/>
      <c r="F146" s="209"/>
      <c r="G146" s="210"/>
      <c r="H146" s="210"/>
      <c r="I146" s="209"/>
      <c r="J146" s="209"/>
      <c r="K146" s="209"/>
      <c r="L146" s="34"/>
      <c r="M146" s="209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</row>
    <row r="147" spans="1:32" ht="14.25">
      <c r="A147" s="34"/>
      <c r="B147" s="34"/>
      <c r="C147" s="34"/>
      <c r="D147" s="34"/>
      <c r="E147" s="34"/>
      <c r="F147" s="209"/>
      <c r="G147" s="210"/>
      <c r="H147" s="210"/>
      <c r="I147" s="209"/>
      <c r="J147" s="209"/>
      <c r="K147" s="209"/>
      <c r="L147" s="34"/>
      <c r="M147" s="209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</row>
    <row r="148" spans="1:32" ht="14.25">
      <c r="A148" s="34"/>
      <c r="B148" s="34"/>
      <c r="C148" s="34"/>
      <c r="D148" s="34"/>
      <c r="E148" s="34"/>
      <c r="F148" s="209"/>
      <c r="G148" s="210"/>
      <c r="H148" s="210"/>
      <c r="I148" s="209"/>
      <c r="J148" s="209"/>
      <c r="K148" s="209"/>
      <c r="L148" s="34"/>
      <c r="M148" s="209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</row>
    <row r="149" spans="1:32" ht="14.25">
      <c r="A149" s="34"/>
      <c r="B149" s="34"/>
      <c r="C149" s="34"/>
      <c r="D149" s="34"/>
      <c r="E149" s="34"/>
      <c r="F149" s="209"/>
      <c r="G149" s="210"/>
      <c r="H149" s="210"/>
      <c r="I149" s="209"/>
      <c r="J149" s="209"/>
      <c r="K149" s="209"/>
      <c r="L149" s="34"/>
      <c r="M149" s="209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</row>
    <row r="150" spans="1:32" ht="14.25">
      <c r="A150" s="34"/>
      <c r="B150" s="34"/>
      <c r="C150" s="34"/>
      <c r="D150" s="34"/>
      <c r="E150" s="34"/>
      <c r="F150" s="209"/>
      <c r="G150" s="210"/>
      <c r="H150" s="210"/>
      <c r="I150" s="209"/>
      <c r="J150" s="209"/>
      <c r="K150" s="209"/>
      <c r="L150" s="34"/>
      <c r="M150" s="209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</row>
    <row r="151" spans="1:32" ht="14.25">
      <c r="A151" s="34"/>
      <c r="B151" s="34"/>
      <c r="C151" s="34"/>
      <c r="D151" s="34"/>
      <c r="E151" s="34"/>
      <c r="F151" s="209"/>
      <c r="G151" s="210"/>
      <c r="H151" s="210"/>
      <c r="I151" s="209"/>
      <c r="J151" s="209"/>
      <c r="K151" s="209"/>
      <c r="L151" s="34"/>
      <c r="M151" s="209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</row>
    <row r="152" spans="1:32" ht="14.25">
      <c r="A152" s="34"/>
      <c r="B152" s="34"/>
      <c r="C152" s="34"/>
      <c r="D152" s="34"/>
      <c r="E152" s="34"/>
      <c r="F152" s="209"/>
      <c r="G152" s="210"/>
      <c r="H152" s="210"/>
      <c r="I152" s="209"/>
      <c r="J152" s="209"/>
      <c r="K152" s="209"/>
      <c r="L152" s="34"/>
      <c r="M152" s="209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</row>
    <row r="153" spans="1:32" ht="14.25">
      <c r="A153" s="34"/>
      <c r="B153" s="34"/>
      <c r="C153" s="34"/>
      <c r="D153" s="34"/>
      <c r="E153" s="34"/>
      <c r="F153" s="209"/>
      <c r="G153" s="210"/>
      <c r="H153" s="210"/>
      <c r="I153" s="209"/>
      <c r="J153" s="209"/>
      <c r="K153" s="209"/>
      <c r="L153" s="34"/>
      <c r="M153" s="209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</row>
    <row r="154" spans="1:32" ht="14.25">
      <c r="A154" s="34"/>
      <c r="B154" s="34"/>
      <c r="C154" s="34"/>
      <c r="D154" s="34"/>
      <c r="E154" s="34"/>
      <c r="F154" s="209"/>
      <c r="G154" s="210"/>
      <c r="H154" s="210"/>
      <c r="I154" s="209"/>
      <c r="J154" s="209"/>
      <c r="K154" s="209"/>
      <c r="L154" s="34"/>
      <c r="M154" s="209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</row>
    <row r="155" spans="1:32" ht="14.25">
      <c r="A155" s="34"/>
      <c r="B155" s="34"/>
      <c r="C155" s="34"/>
      <c r="D155" s="34"/>
      <c r="E155" s="34"/>
      <c r="F155" s="209"/>
      <c r="G155" s="210"/>
      <c r="H155" s="210"/>
      <c r="I155" s="209"/>
      <c r="J155" s="209"/>
      <c r="K155" s="209"/>
      <c r="L155" s="34"/>
      <c r="M155" s="209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</row>
    <row r="156" spans="1:32" ht="14.25">
      <c r="A156" s="34"/>
      <c r="B156" s="34"/>
      <c r="C156" s="34"/>
      <c r="D156" s="34"/>
      <c r="E156" s="34"/>
      <c r="F156" s="209"/>
      <c r="G156" s="210"/>
      <c r="H156" s="210"/>
      <c r="I156" s="209"/>
      <c r="J156" s="209"/>
      <c r="K156" s="209"/>
      <c r="L156" s="34"/>
      <c r="M156" s="209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</row>
    <row r="157" spans="1:32" ht="14.25">
      <c r="A157" s="34"/>
      <c r="B157" s="34"/>
      <c r="C157" s="34"/>
      <c r="D157" s="34"/>
      <c r="E157" s="34"/>
      <c r="F157" s="209"/>
      <c r="G157" s="210"/>
      <c r="H157" s="210"/>
      <c r="I157" s="209"/>
      <c r="J157" s="209"/>
      <c r="K157" s="209"/>
      <c r="L157" s="34"/>
      <c r="M157" s="209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</row>
    <row r="158" spans="1:32" ht="14.25">
      <c r="A158" s="34"/>
      <c r="B158" s="34"/>
      <c r="C158" s="34"/>
      <c r="D158" s="34"/>
      <c r="E158" s="34"/>
      <c r="F158" s="209"/>
      <c r="G158" s="210"/>
      <c r="H158" s="210"/>
      <c r="I158" s="209"/>
      <c r="J158" s="209"/>
      <c r="K158" s="209"/>
      <c r="L158" s="34"/>
      <c r="M158" s="209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</row>
    <row r="159" spans="1:32" ht="14.25">
      <c r="A159" s="34"/>
      <c r="B159" s="34"/>
      <c r="C159" s="34"/>
      <c r="D159" s="34"/>
      <c r="E159" s="34"/>
      <c r="F159" s="209"/>
      <c r="G159" s="210"/>
      <c r="H159" s="210"/>
      <c r="I159" s="209"/>
      <c r="J159" s="209"/>
      <c r="K159" s="209"/>
      <c r="L159" s="34"/>
      <c r="M159" s="209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</row>
    <row r="160" spans="1:32" ht="14.25">
      <c r="A160" s="34"/>
      <c r="B160" s="34"/>
      <c r="C160" s="34"/>
      <c r="D160" s="34"/>
      <c r="E160" s="34"/>
      <c r="F160" s="209"/>
      <c r="G160" s="210"/>
      <c r="H160" s="210"/>
      <c r="I160" s="209"/>
      <c r="J160" s="209"/>
      <c r="K160" s="209"/>
      <c r="L160" s="34"/>
      <c r="M160" s="209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</row>
    <row r="161" spans="1:32" ht="14.25">
      <c r="A161" s="34"/>
      <c r="B161" s="34"/>
      <c r="C161" s="34"/>
      <c r="D161" s="34"/>
      <c r="E161" s="34"/>
      <c r="F161" s="209"/>
      <c r="G161" s="210"/>
      <c r="H161" s="210"/>
      <c r="I161" s="209"/>
      <c r="J161" s="209"/>
      <c r="K161" s="209"/>
      <c r="L161" s="34"/>
      <c r="M161" s="209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</row>
    <row r="162" spans="1:32" ht="14.25">
      <c r="A162" s="34"/>
      <c r="B162" s="34"/>
      <c r="C162" s="34"/>
      <c r="D162" s="34"/>
      <c r="E162" s="34"/>
      <c r="F162" s="209"/>
      <c r="G162" s="210"/>
      <c r="H162" s="210"/>
      <c r="I162" s="209"/>
      <c r="J162" s="209"/>
      <c r="K162" s="209"/>
      <c r="L162" s="34"/>
      <c r="M162" s="209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</row>
    <row r="163" spans="1:32" ht="14.25">
      <c r="A163" s="34"/>
      <c r="B163" s="34"/>
      <c r="C163" s="34"/>
      <c r="D163" s="34"/>
      <c r="E163" s="34"/>
      <c r="F163" s="209"/>
      <c r="G163" s="210"/>
      <c r="H163" s="210"/>
      <c r="I163" s="209"/>
      <c r="J163" s="209"/>
      <c r="K163" s="209"/>
      <c r="L163" s="34"/>
      <c r="M163" s="209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</row>
    <row r="164" spans="1:32" ht="14.25">
      <c r="A164" s="34"/>
      <c r="B164" s="34"/>
      <c r="C164" s="34"/>
      <c r="D164" s="34"/>
      <c r="E164" s="34"/>
      <c r="F164" s="209"/>
      <c r="G164" s="210"/>
      <c r="H164" s="210"/>
      <c r="I164" s="209"/>
      <c r="J164" s="209"/>
      <c r="K164" s="209"/>
      <c r="L164" s="34"/>
      <c r="M164" s="209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</row>
    <row r="165" spans="1:32" ht="14.25">
      <c r="A165" s="34"/>
      <c r="B165" s="34"/>
      <c r="C165" s="34"/>
      <c r="D165" s="34"/>
      <c r="E165" s="34"/>
      <c r="F165" s="209"/>
      <c r="G165" s="210"/>
      <c r="H165" s="210"/>
      <c r="I165" s="209"/>
      <c r="J165" s="209"/>
      <c r="K165" s="209"/>
      <c r="L165" s="34"/>
      <c r="M165" s="209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</row>
    <row r="166" spans="1:32" ht="14.25">
      <c r="A166" s="34"/>
      <c r="B166" s="34"/>
      <c r="C166" s="34"/>
      <c r="D166" s="34"/>
      <c r="E166" s="34"/>
      <c r="F166" s="209"/>
      <c r="G166" s="210"/>
      <c r="H166" s="210"/>
      <c r="I166" s="209"/>
      <c r="J166" s="209"/>
      <c r="K166" s="209"/>
      <c r="L166" s="34"/>
      <c r="M166" s="209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</row>
    <row r="167" spans="1:32" ht="14.25">
      <c r="A167" s="34"/>
      <c r="B167" s="34"/>
      <c r="C167" s="34"/>
      <c r="D167" s="34"/>
      <c r="E167" s="34"/>
      <c r="F167" s="209"/>
      <c r="G167" s="210"/>
      <c r="H167" s="210"/>
      <c r="I167" s="209"/>
      <c r="J167" s="209"/>
      <c r="K167" s="209"/>
      <c r="L167" s="34"/>
      <c r="M167" s="209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</row>
    <row r="168" spans="1:32" ht="14.25">
      <c r="A168" s="34"/>
      <c r="B168" s="34"/>
      <c r="C168" s="34"/>
      <c r="D168" s="34"/>
      <c r="E168" s="34"/>
      <c r="F168" s="209"/>
      <c r="G168" s="210"/>
      <c r="H168" s="210"/>
      <c r="I168" s="209"/>
      <c r="J168" s="209"/>
      <c r="K168" s="209"/>
      <c r="L168" s="34"/>
      <c r="M168" s="209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</row>
    <row r="169" spans="1:32" ht="14.25">
      <c r="A169" s="34"/>
      <c r="B169" s="34"/>
      <c r="C169" s="34"/>
      <c r="D169" s="34"/>
      <c r="E169" s="34"/>
      <c r="F169" s="209"/>
      <c r="G169" s="210"/>
      <c r="H169" s="210"/>
      <c r="I169" s="209"/>
      <c r="J169" s="209"/>
      <c r="K169" s="209"/>
      <c r="L169" s="34"/>
      <c r="M169" s="209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</row>
    <row r="170" spans="1:32" ht="14.25">
      <c r="A170" s="34"/>
      <c r="B170" s="34"/>
      <c r="C170" s="34"/>
      <c r="D170" s="34"/>
      <c r="E170" s="34"/>
      <c r="F170" s="209"/>
      <c r="G170" s="210"/>
      <c r="H170" s="210"/>
      <c r="I170" s="209"/>
      <c r="J170" s="209"/>
      <c r="K170" s="209"/>
      <c r="L170" s="34"/>
      <c r="M170" s="209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</row>
    <row r="171" spans="1:32" ht="14.25">
      <c r="A171" s="34"/>
      <c r="B171" s="34"/>
      <c r="C171" s="34"/>
      <c r="D171" s="34"/>
      <c r="E171" s="34"/>
      <c r="F171" s="209"/>
      <c r="G171" s="210"/>
      <c r="H171" s="210"/>
      <c r="I171" s="209"/>
      <c r="J171" s="209"/>
      <c r="K171" s="209"/>
      <c r="L171" s="34"/>
      <c r="M171" s="209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</row>
    <row r="172" spans="1:32" ht="14.25">
      <c r="A172" s="34"/>
      <c r="B172" s="34"/>
      <c r="C172" s="34"/>
      <c r="D172" s="34"/>
      <c r="E172" s="34"/>
      <c r="F172" s="209"/>
      <c r="G172" s="210"/>
      <c r="H172" s="210"/>
      <c r="I172" s="209"/>
      <c r="J172" s="209"/>
      <c r="K172" s="209"/>
      <c r="L172" s="34"/>
      <c r="M172" s="209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</row>
    <row r="173" spans="1:32" ht="14.25">
      <c r="A173" s="34"/>
      <c r="B173" s="34"/>
      <c r="C173" s="34"/>
      <c r="D173" s="34"/>
      <c r="E173" s="34"/>
      <c r="F173" s="209"/>
      <c r="G173" s="210"/>
      <c r="H173" s="210"/>
      <c r="I173" s="209"/>
      <c r="J173" s="209"/>
      <c r="K173" s="209"/>
      <c r="L173" s="34"/>
      <c r="M173" s="209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</row>
    <row r="174" spans="1:32" ht="14.25">
      <c r="A174" s="34"/>
      <c r="B174" s="34"/>
      <c r="C174" s="34"/>
      <c r="D174" s="34"/>
      <c r="E174" s="34"/>
      <c r="F174" s="209"/>
      <c r="G174" s="210"/>
      <c r="H174" s="210"/>
      <c r="I174" s="209"/>
      <c r="J174" s="209"/>
      <c r="K174" s="209"/>
      <c r="L174" s="34"/>
      <c r="M174" s="209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</row>
    <row r="175" spans="1:32" ht="14.25">
      <c r="A175" s="34"/>
      <c r="B175" s="34"/>
      <c r="C175" s="34"/>
      <c r="D175" s="34"/>
      <c r="E175" s="34"/>
      <c r="F175" s="209"/>
      <c r="G175" s="210"/>
      <c r="H175" s="210"/>
      <c r="I175" s="209"/>
      <c r="J175" s="209"/>
      <c r="K175" s="209"/>
      <c r="L175" s="34"/>
      <c r="M175" s="209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</row>
    <row r="176" spans="1:32" ht="14.25">
      <c r="A176" s="34"/>
      <c r="B176" s="34"/>
      <c r="C176" s="34"/>
      <c r="D176" s="34"/>
      <c r="E176" s="34"/>
      <c r="F176" s="209"/>
      <c r="G176" s="210"/>
      <c r="H176" s="210"/>
      <c r="I176" s="209"/>
      <c r="J176" s="209"/>
      <c r="K176" s="209"/>
      <c r="L176" s="34"/>
      <c r="M176" s="209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</row>
    <row r="177" spans="1:32" ht="14.25">
      <c r="A177" s="34"/>
      <c r="B177" s="34"/>
      <c r="C177" s="34"/>
      <c r="D177" s="34"/>
      <c r="E177" s="34"/>
      <c r="F177" s="209"/>
      <c r="G177" s="210"/>
      <c r="H177" s="210"/>
      <c r="I177" s="209"/>
      <c r="J177" s="209"/>
      <c r="K177" s="209"/>
      <c r="L177" s="34"/>
      <c r="M177" s="209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</row>
    <row r="178" spans="1:32" ht="14.25">
      <c r="A178" s="34"/>
      <c r="B178" s="34"/>
      <c r="C178" s="34"/>
      <c r="D178" s="34"/>
      <c r="E178" s="34"/>
      <c r="F178" s="209"/>
      <c r="G178" s="210"/>
      <c r="H178" s="210"/>
      <c r="I178" s="209"/>
      <c r="J178" s="209"/>
      <c r="K178" s="209"/>
      <c r="L178" s="34"/>
      <c r="M178" s="209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</row>
    <row r="179" spans="1:32" ht="14.25">
      <c r="A179" s="34"/>
      <c r="B179" s="34"/>
      <c r="C179" s="34"/>
      <c r="D179" s="34"/>
      <c r="E179" s="34"/>
      <c r="F179" s="209"/>
      <c r="G179" s="210"/>
      <c r="H179" s="210"/>
      <c r="I179" s="209"/>
      <c r="J179" s="209"/>
      <c r="K179" s="209"/>
      <c r="L179" s="34"/>
      <c r="M179" s="209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</row>
    <row r="180" spans="1:32" ht="14.25">
      <c r="A180" s="34"/>
      <c r="B180" s="34"/>
      <c r="C180" s="34"/>
      <c r="D180" s="34"/>
      <c r="E180" s="34"/>
      <c r="F180" s="209"/>
      <c r="G180" s="210"/>
      <c r="H180" s="210"/>
      <c r="I180" s="209"/>
      <c r="J180" s="209"/>
      <c r="K180" s="209"/>
      <c r="L180" s="34"/>
      <c r="M180" s="209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</row>
    <row r="181" spans="1:32" ht="14.25">
      <c r="A181" s="34"/>
      <c r="B181" s="34"/>
      <c r="C181" s="34"/>
      <c r="D181" s="34"/>
      <c r="E181" s="34"/>
      <c r="F181" s="209"/>
      <c r="G181" s="210"/>
      <c r="H181" s="210"/>
      <c r="I181" s="209"/>
      <c r="J181" s="209"/>
      <c r="K181" s="209"/>
      <c r="L181" s="34"/>
      <c r="M181" s="209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</row>
    <row r="182" spans="1:32" ht="14.25">
      <c r="A182" s="34"/>
      <c r="B182" s="34"/>
      <c r="C182" s="34"/>
      <c r="D182" s="34"/>
      <c r="E182" s="34"/>
      <c r="F182" s="209"/>
      <c r="G182" s="210"/>
      <c r="H182" s="210"/>
      <c r="I182" s="209"/>
      <c r="J182" s="209"/>
      <c r="K182" s="209"/>
      <c r="L182" s="34"/>
      <c r="M182" s="209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</row>
    <row r="183" spans="1:32" ht="14.25">
      <c r="A183" s="34"/>
      <c r="B183" s="34"/>
      <c r="C183" s="34"/>
      <c r="D183" s="34"/>
      <c r="E183" s="34"/>
      <c r="F183" s="209"/>
      <c r="G183" s="210"/>
      <c r="H183" s="210"/>
      <c r="I183" s="209"/>
      <c r="J183" s="209"/>
      <c r="K183" s="209"/>
      <c r="L183" s="34"/>
      <c r="M183" s="209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</row>
    <row r="184" spans="1:32" ht="14.25">
      <c r="A184" s="34"/>
      <c r="B184" s="34"/>
      <c r="C184" s="34"/>
      <c r="D184" s="34"/>
      <c r="E184" s="34"/>
      <c r="F184" s="209"/>
      <c r="G184" s="210"/>
      <c r="H184" s="210"/>
      <c r="I184" s="209"/>
      <c r="J184" s="209"/>
      <c r="K184" s="209"/>
      <c r="L184" s="34"/>
      <c r="M184" s="209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</row>
    <row r="185" spans="1:32" ht="14.25">
      <c r="A185" s="34"/>
      <c r="B185" s="34"/>
      <c r="C185" s="34"/>
      <c r="D185" s="34"/>
      <c r="E185" s="34"/>
      <c r="F185" s="209"/>
      <c r="G185" s="210"/>
      <c r="H185" s="210"/>
      <c r="I185" s="209"/>
      <c r="J185" s="209"/>
      <c r="K185" s="209"/>
      <c r="L185" s="34"/>
      <c r="M185" s="209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</row>
    <row r="186" spans="1:32" ht="14.25">
      <c r="A186" s="34"/>
      <c r="B186" s="34"/>
      <c r="C186" s="34"/>
      <c r="D186" s="34"/>
      <c r="E186" s="34"/>
      <c r="F186" s="209"/>
      <c r="G186" s="210"/>
      <c r="H186" s="210"/>
      <c r="I186" s="209"/>
      <c r="J186" s="209"/>
      <c r="K186" s="209"/>
      <c r="L186" s="34"/>
      <c r="M186" s="209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</row>
    <row r="187" spans="1:32" ht="14.25">
      <c r="A187" s="34"/>
      <c r="B187" s="34"/>
      <c r="C187" s="34"/>
      <c r="D187" s="34"/>
      <c r="E187" s="34"/>
      <c r="F187" s="209"/>
      <c r="G187" s="210"/>
      <c r="H187" s="210"/>
      <c r="I187" s="209"/>
      <c r="J187" s="209"/>
      <c r="K187" s="209"/>
      <c r="L187" s="34"/>
      <c r="M187" s="209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</row>
    <row r="188" spans="1:32" ht="14.25">
      <c r="A188" s="34"/>
      <c r="B188" s="34"/>
      <c r="C188" s="34"/>
      <c r="D188" s="34"/>
      <c r="E188" s="34"/>
      <c r="F188" s="209"/>
      <c r="G188" s="210"/>
      <c r="H188" s="210"/>
      <c r="I188" s="209"/>
      <c r="J188" s="209"/>
      <c r="K188" s="209"/>
      <c r="L188" s="34"/>
      <c r="M188" s="209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</row>
    <row r="189" spans="1:32" ht="14.25">
      <c r="A189" s="34"/>
      <c r="B189" s="34"/>
      <c r="C189" s="34"/>
      <c r="D189" s="34"/>
      <c r="E189" s="34"/>
      <c r="F189" s="209"/>
      <c r="G189" s="210"/>
      <c r="H189" s="210"/>
      <c r="I189" s="209"/>
      <c r="J189" s="209"/>
      <c r="K189" s="209"/>
      <c r="L189" s="34"/>
      <c r="M189" s="209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</row>
    <row r="190" spans="1:32" ht="14.25">
      <c r="A190" s="34"/>
      <c r="B190" s="34"/>
      <c r="C190" s="34"/>
      <c r="D190" s="34"/>
      <c r="E190" s="34"/>
      <c r="F190" s="209"/>
      <c r="G190" s="210"/>
      <c r="H190" s="210"/>
      <c r="I190" s="209"/>
      <c r="J190" s="209"/>
      <c r="K190" s="209"/>
      <c r="L190" s="34"/>
      <c r="M190" s="209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</row>
    <row r="191" spans="1:32" ht="14.25">
      <c r="A191" s="34"/>
      <c r="B191" s="34"/>
      <c r="C191" s="34"/>
      <c r="D191" s="34"/>
      <c r="E191" s="34"/>
      <c r="F191" s="209"/>
      <c r="G191" s="210"/>
      <c r="H191" s="210"/>
      <c r="I191" s="209"/>
      <c r="J191" s="209"/>
      <c r="K191" s="209"/>
      <c r="L191" s="34"/>
      <c r="M191" s="209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</row>
    <row r="192" spans="1:32" ht="14.25">
      <c r="A192" s="34"/>
      <c r="B192" s="34"/>
      <c r="C192" s="34"/>
      <c r="D192" s="34"/>
      <c r="E192" s="34"/>
      <c r="F192" s="209"/>
      <c r="G192" s="210"/>
      <c r="H192" s="210"/>
      <c r="I192" s="209"/>
      <c r="J192" s="209"/>
      <c r="K192" s="209"/>
      <c r="L192" s="34"/>
      <c r="M192" s="209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</row>
    <row r="193" spans="1:32" ht="14.25">
      <c r="A193" s="34"/>
      <c r="B193" s="34"/>
      <c r="C193" s="34"/>
      <c r="D193" s="34"/>
      <c r="E193" s="34"/>
      <c r="F193" s="209"/>
      <c r="G193" s="210"/>
      <c r="H193" s="210"/>
      <c r="I193" s="209"/>
      <c r="J193" s="209"/>
      <c r="K193" s="209"/>
      <c r="L193" s="34"/>
      <c r="M193" s="209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</row>
    <row r="194" spans="1:32" ht="14.25">
      <c r="A194" s="34"/>
      <c r="B194" s="34"/>
      <c r="C194" s="34"/>
      <c r="D194" s="34"/>
      <c r="E194" s="34"/>
      <c r="F194" s="209"/>
      <c r="G194" s="210"/>
      <c r="H194" s="210"/>
      <c r="I194" s="209"/>
      <c r="J194" s="209"/>
      <c r="K194" s="209"/>
      <c r="L194" s="34"/>
      <c r="M194" s="209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</row>
    <row r="195" spans="1:32" ht="14.25">
      <c r="A195" s="34"/>
      <c r="B195" s="34"/>
      <c r="C195" s="34"/>
      <c r="D195" s="34"/>
      <c r="E195" s="34"/>
      <c r="F195" s="209"/>
      <c r="G195" s="210"/>
      <c r="H195" s="210"/>
      <c r="I195" s="209"/>
      <c r="J195" s="209"/>
      <c r="K195" s="209"/>
      <c r="L195" s="34"/>
      <c r="M195" s="209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</row>
    <row r="196" spans="1:32" ht="14.25">
      <c r="A196" s="34"/>
      <c r="B196" s="34"/>
      <c r="C196" s="34"/>
      <c r="D196" s="34"/>
      <c r="E196" s="34"/>
      <c r="F196" s="209"/>
      <c r="G196" s="210"/>
      <c r="H196" s="210"/>
      <c r="I196" s="209"/>
      <c r="J196" s="209"/>
      <c r="K196" s="209"/>
      <c r="L196" s="34"/>
      <c r="M196" s="209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</row>
    <row r="197" spans="1:32" ht="14.25">
      <c r="A197" s="34"/>
      <c r="B197" s="34"/>
      <c r="C197" s="34"/>
      <c r="D197" s="34"/>
      <c r="E197" s="34"/>
      <c r="F197" s="209"/>
      <c r="G197" s="210"/>
      <c r="H197" s="210"/>
      <c r="I197" s="209"/>
      <c r="J197" s="209"/>
      <c r="K197" s="209"/>
      <c r="L197" s="34"/>
      <c r="M197" s="209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</row>
  </sheetData>
  <mergeCells count="22">
    <mergeCell ref="A107:D107"/>
    <mergeCell ref="A124:C124"/>
    <mergeCell ref="B129:C129"/>
    <mergeCell ref="K129:L129"/>
    <mergeCell ref="A4:B4"/>
    <mergeCell ref="A40:B40"/>
    <mergeCell ref="A71:B71"/>
    <mergeCell ref="B104:C104"/>
    <mergeCell ref="K104:L104"/>
    <mergeCell ref="A1:M1"/>
    <mergeCell ref="A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4"/>
  <sheetViews>
    <sheetView zoomScaleNormal="100" workbookViewId="0">
      <pane ySplit="3" topLeftCell="A4" activePane="bottomLeft" state="frozen"/>
      <selection pane="bottomLeft" activeCell="B5" sqref="B5"/>
    </sheetView>
  </sheetViews>
  <sheetFormatPr defaultRowHeight="12.75"/>
  <cols>
    <col min="1" max="1" width="3.85546875" customWidth="1"/>
    <col min="2" max="2" width="53.42578125" customWidth="1"/>
    <col min="3" max="3" width="15.28515625" customWidth="1"/>
    <col min="4" max="4" width="18.7109375" customWidth="1"/>
    <col min="5" max="5" width="18.28515625" customWidth="1"/>
    <col min="6" max="6" width="11" customWidth="1"/>
    <col min="7" max="7" width="11.140625" customWidth="1"/>
    <col min="8" max="8" width="11" customWidth="1"/>
    <col min="9" max="9" width="9.42578125" customWidth="1"/>
    <col min="10" max="10" width="9.85546875" customWidth="1"/>
    <col min="11" max="11" width="9.7109375" customWidth="1"/>
    <col min="12" max="12" width="14.28515625" customWidth="1"/>
    <col min="13" max="14" width="17.140625" customWidth="1"/>
    <col min="15" max="33" width="16.28515625" customWidth="1"/>
    <col min="34" max="1025" width="14.42578125" customWidth="1"/>
  </cols>
  <sheetData>
    <row r="1" spans="1:33" ht="15.75" customHeight="1">
      <c r="A1" s="14" t="s">
        <v>821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ht="15.75" customHeight="1">
      <c r="A2" s="13" t="s">
        <v>1</v>
      </c>
      <c r="B2" s="13"/>
      <c r="C2" s="13" t="s">
        <v>2</v>
      </c>
      <c r="D2" s="13" t="s">
        <v>3</v>
      </c>
      <c r="E2" s="13" t="s">
        <v>4</v>
      </c>
      <c r="F2" s="13" t="s">
        <v>5</v>
      </c>
      <c r="G2" s="5" t="s">
        <v>6</v>
      </c>
      <c r="H2" s="5" t="s">
        <v>7</v>
      </c>
      <c r="I2" s="13" t="s">
        <v>8</v>
      </c>
      <c r="J2" s="13" t="s">
        <v>9</v>
      </c>
      <c r="K2" s="4" t="s">
        <v>10</v>
      </c>
      <c r="L2" s="13" t="s">
        <v>11</v>
      </c>
      <c r="M2" s="13" t="s">
        <v>12</v>
      </c>
      <c r="N2" s="13" t="s">
        <v>822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3" ht="15.75" customHeight="1">
      <c r="A4" s="12" t="s">
        <v>13</v>
      </c>
      <c r="B4" s="12"/>
      <c r="C4" s="18"/>
      <c r="D4" s="19"/>
      <c r="E4" s="18"/>
      <c r="F4" s="144"/>
      <c r="G4" s="145"/>
      <c r="H4" s="146"/>
      <c r="I4" s="21"/>
      <c r="J4" s="21"/>
      <c r="K4" s="257"/>
      <c r="L4" s="22"/>
      <c r="M4" s="22"/>
      <c r="N4" s="22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ht="15.75" customHeight="1">
      <c r="A5" s="24"/>
      <c r="B5" s="25" t="s">
        <v>823</v>
      </c>
      <c r="C5" s="26" t="s">
        <v>824</v>
      </c>
      <c r="D5" s="26" t="s">
        <v>825</v>
      </c>
      <c r="E5" s="26" t="s">
        <v>826</v>
      </c>
      <c r="F5" s="148" t="s">
        <v>492</v>
      </c>
      <c r="G5" s="149">
        <v>22024.68</v>
      </c>
      <c r="H5" s="149">
        <v>16419.41</v>
      </c>
      <c r="I5" s="29">
        <v>42870</v>
      </c>
      <c r="J5" s="30">
        <v>42858</v>
      </c>
      <c r="K5" s="150">
        <v>42878</v>
      </c>
      <c r="L5" s="156" t="s">
        <v>570</v>
      </c>
      <c r="M5" s="156" t="s">
        <v>827</v>
      </c>
      <c r="N5" s="156" t="s">
        <v>828</v>
      </c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</row>
    <row r="6" spans="1:33" ht="15.75" customHeight="1">
      <c r="A6" s="258"/>
      <c r="B6" s="25" t="s">
        <v>829</v>
      </c>
      <c r="C6" s="40" t="s">
        <v>259</v>
      </c>
      <c r="D6" s="40" t="s">
        <v>830</v>
      </c>
      <c r="E6" s="40" t="s">
        <v>831</v>
      </c>
      <c r="F6" s="148" t="s">
        <v>612</v>
      </c>
      <c r="G6" s="259">
        <v>8383.7999999999993</v>
      </c>
      <c r="H6" s="149">
        <v>6250.12</v>
      </c>
      <c r="I6" s="29">
        <v>42899</v>
      </c>
      <c r="J6" s="29">
        <v>42888</v>
      </c>
      <c r="K6" s="150">
        <v>42905</v>
      </c>
      <c r="L6" s="260" t="s">
        <v>832</v>
      </c>
      <c r="M6" s="260" t="s">
        <v>833</v>
      </c>
      <c r="N6" s="156" t="s">
        <v>834</v>
      </c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32"/>
    </row>
    <row r="7" spans="1:33" ht="15" customHeight="1">
      <c r="A7" s="167"/>
      <c r="B7" s="25" t="s">
        <v>623</v>
      </c>
      <c r="C7" s="26" t="s">
        <v>174</v>
      </c>
      <c r="D7" s="26" t="s">
        <v>835</v>
      </c>
      <c r="E7" s="26" t="s">
        <v>836</v>
      </c>
      <c r="F7" s="168">
        <v>42826</v>
      </c>
      <c r="G7" s="262">
        <v>72001.37</v>
      </c>
      <c r="H7" s="149">
        <v>53677.02</v>
      </c>
      <c r="I7" s="29">
        <v>42864</v>
      </c>
      <c r="J7" s="30">
        <v>42864</v>
      </c>
      <c r="K7" s="150">
        <v>42870</v>
      </c>
      <c r="L7" s="31" t="s">
        <v>593</v>
      </c>
      <c r="M7" s="156" t="s">
        <v>827</v>
      </c>
      <c r="N7" s="156" t="s">
        <v>837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</row>
    <row r="8" spans="1:33" ht="15" customHeight="1">
      <c r="A8" s="258"/>
      <c r="B8" s="263" t="s">
        <v>838</v>
      </c>
      <c r="C8" s="40" t="s">
        <v>174</v>
      </c>
      <c r="D8" s="40" t="s">
        <v>839</v>
      </c>
      <c r="E8" s="40" t="s">
        <v>840</v>
      </c>
      <c r="F8" s="168">
        <v>42736</v>
      </c>
      <c r="G8" s="149">
        <v>166421.6</v>
      </c>
      <c r="H8" s="149">
        <v>124067.3</v>
      </c>
      <c r="I8" s="29">
        <v>42810</v>
      </c>
      <c r="J8" s="30">
        <v>42802</v>
      </c>
      <c r="K8" s="150">
        <v>42867</v>
      </c>
      <c r="L8" s="264" t="s">
        <v>593</v>
      </c>
      <c r="M8" s="260" t="s">
        <v>841</v>
      </c>
      <c r="N8" s="156" t="s">
        <v>842</v>
      </c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32"/>
    </row>
    <row r="9" spans="1:33" ht="15" customHeight="1">
      <c r="A9" s="167"/>
      <c r="B9" s="158" t="s">
        <v>630</v>
      </c>
      <c r="C9" s="159" t="s">
        <v>54</v>
      </c>
      <c r="D9" s="26" t="s">
        <v>843</v>
      </c>
      <c r="E9" s="26" t="s">
        <v>844</v>
      </c>
      <c r="F9" s="168">
        <v>42826</v>
      </c>
      <c r="G9" s="149">
        <v>34128.54</v>
      </c>
      <c r="H9" s="149">
        <v>25442.82</v>
      </c>
      <c r="I9" s="29">
        <v>42864</v>
      </c>
      <c r="J9" s="30">
        <v>42858</v>
      </c>
      <c r="K9" s="150">
        <v>42870</v>
      </c>
      <c r="L9" s="31" t="s">
        <v>593</v>
      </c>
      <c r="M9" s="156" t="s">
        <v>827</v>
      </c>
      <c r="N9" s="156" t="s">
        <v>845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</row>
    <row r="10" spans="1:33" ht="15.75" customHeight="1">
      <c r="A10" s="167"/>
      <c r="B10" s="158" t="s">
        <v>846</v>
      </c>
      <c r="C10" s="159" t="s">
        <v>54</v>
      </c>
      <c r="D10" s="26" t="s">
        <v>847</v>
      </c>
      <c r="E10" s="26" t="s">
        <v>848</v>
      </c>
      <c r="F10" s="168">
        <v>42826</v>
      </c>
      <c r="G10" s="149">
        <v>14810.44</v>
      </c>
      <c r="H10" s="149">
        <v>12655.23</v>
      </c>
      <c r="I10" s="29">
        <v>42864</v>
      </c>
      <c r="J10" s="30">
        <v>42858</v>
      </c>
      <c r="K10" s="150">
        <v>42870</v>
      </c>
      <c r="L10" s="31" t="s">
        <v>593</v>
      </c>
      <c r="M10" s="156" t="s">
        <v>827</v>
      </c>
      <c r="N10" s="156" t="s">
        <v>849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1:33" ht="15" customHeight="1">
      <c r="A11" s="157"/>
      <c r="B11" s="158" t="s">
        <v>850</v>
      </c>
      <c r="C11" s="159" t="s">
        <v>46</v>
      </c>
      <c r="D11" s="160" t="s">
        <v>851</v>
      </c>
      <c r="E11" s="160" t="s">
        <v>852</v>
      </c>
      <c r="F11" s="172">
        <v>42826</v>
      </c>
      <c r="G11" s="162">
        <v>16050</v>
      </c>
      <c r="H11" s="162">
        <v>12543.07</v>
      </c>
      <c r="I11" s="265">
        <v>42870</v>
      </c>
      <c r="J11" s="266">
        <v>42857</v>
      </c>
      <c r="K11" s="164">
        <v>42880</v>
      </c>
      <c r="L11" s="156" t="s">
        <v>570</v>
      </c>
      <c r="M11" s="156" t="s">
        <v>827</v>
      </c>
      <c r="N11" s="156" t="s">
        <v>853</v>
      </c>
      <c r="O11" s="174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</row>
    <row r="12" spans="1:33" ht="15" customHeight="1">
      <c r="A12" s="157"/>
      <c r="B12" s="158" t="s">
        <v>854</v>
      </c>
      <c r="C12" s="159" t="s">
        <v>46</v>
      </c>
      <c r="D12" s="160" t="s">
        <v>855</v>
      </c>
      <c r="E12" s="160" t="s">
        <v>856</v>
      </c>
      <c r="F12" s="172">
        <v>42826</v>
      </c>
      <c r="G12" s="162">
        <v>26910</v>
      </c>
      <c r="H12" s="162">
        <v>21030.17</v>
      </c>
      <c r="I12" s="265">
        <v>42870</v>
      </c>
      <c r="J12" s="266">
        <v>42857</v>
      </c>
      <c r="K12" s="164">
        <v>42880</v>
      </c>
      <c r="L12" s="156" t="s">
        <v>570</v>
      </c>
      <c r="M12" s="156" t="s">
        <v>827</v>
      </c>
      <c r="N12" s="156" t="s">
        <v>857</v>
      </c>
      <c r="O12" s="174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</row>
    <row r="13" spans="1:33" ht="15.75" customHeight="1">
      <c r="A13" s="24"/>
      <c r="B13" s="25" t="s">
        <v>269</v>
      </c>
      <c r="C13" s="33" t="s">
        <v>270</v>
      </c>
      <c r="D13" s="26" t="s">
        <v>858</v>
      </c>
      <c r="E13" s="26" t="s">
        <v>859</v>
      </c>
      <c r="F13" s="168">
        <v>42826</v>
      </c>
      <c r="G13" s="149">
        <v>9726</v>
      </c>
      <c r="H13" s="149">
        <v>9143.06</v>
      </c>
      <c r="I13" s="29">
        <v>42865</v>
      </c>
      <c r="J13" s="30">
        <v>42857</v>
      </c>
      <c r="K13" s="150">
        <v>42871</v>
      </c>
      <c r="L13" s="156" t="s">
        <v>601</v>
      </c>
      <c r="M13" s="156" t="s">
        <v>860</v>
      </c>
      <c r="N13" s="156" t="s">
        <v>861</v>
      </c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ht="24">
      <c r="A14" s="157"/>
      <c r="B14" s="158" t="s">
        <v>634</v>
      </c>
      <c r="C14" s="158" t="s">
        <v>635</v>
      </c>
      <c r="D14" s="159" t="s">
        <v>862</v>
      </c>
      <c r="E14" s="160" t="s">
        <v>863</v>
      </c>
      <c r="F14" s="161">
        <v>42826</v>
      </c>
      <c r="G14" s="162">
        <v>1266.72</v>
      </c>
      <c r="H14" s="162">
        <v>1147.02</v>
      </c>
      <c r="I14" s="267">
        <v>42850</v>
      </c>
      <c r="J14" s="265">
        <v>42835</v>
      </c>
      <c r="K14" s="164">
        <v>42871</v>
      </c>
      <c r="L14" s="156" t="s">
        <v>601</v>
      </c>
      <c r="M14" s="156" t="s">
        <v>864</v>
      </c>
      <c r="N14" s="156" t="s">
        <v>865</v>
      </c>
      <c r="O14" s="93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</row>
    <row r="15" spans="1:33" ht="15.75" customHeight="1">
      <c r="A15" s="24"/>
      <c r="B15" s="25" t="s">
        <v>153</v>
      </c>
      <c r="C15" s="33" t="s">
        <v>154</v>
      </c>
      <c r="D15" s="26" t="s">
        <v>866</v>
      </c>
      <c r="E15" s="26" t="s">
        <v>867</v>
      </c>
      <c r="F15" s="148" t="s">
        <v>868</v>
      </c>
      <c r="G15" s="259">
        <v>235953.2</v>
      </c>
      <c r="H15" s="149">
        <v>200914.14</v>
      </c>
      <c r="I15" s="29">
        <v>42880</v>
      </c>
      <c r="J15" s="29">
        <v>42878</v>
      </c>
      <c r="K15" s="150">
        <v>42881</v>
      </c>
      <c r="L15" s="156" t="s">
        <v>869</v>
      </c>
      <c r="M15" s="156" t="s">
        <v>864</v>
      </c>
      <c r="N15" s="156" t="s">
        <v>870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</row>
    <row r="16" spans="1:33" ht="24">
      <c r="A16" s="24"/>
      <c r="B16" s="25" t="s">
        <v>14</v>
      </c>
      <c r="C16" s="26" t="s">
        <v>15</v>
      </c>
      <c r="D16" s="26" t="s">
        <v>871</v>
      </c>
      <c r="E16" s="26" t="s">
        <v>872</v>
      </c>
      <c r="F16" s="148" t="s">
        <v>612</v>
      </c>
      <c r="G16" s="149">
        <v>43955.040000000001</v>
      </c>
      <c r="H16" s="149">
        <v>41375.68</v>
      </c>
      <c r="I16" s="150">
        <v>42902</v>
      </c>
      <c r="J16" s="150">
        <v>42884</v>
      </c>
      <c r="K16" s="150">
        <v>42906</v>
      </c>
      <c r="L16" s="156" t="s">
        <v>873</v>
      </c>
      <c r="M16" s="31" t="s">
        <v>874</v>
      </c>
      <c r="N16" s="31" t="s">
        <v>875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177"/>
    </row>
    <row r="17" spans="1:33" ht="24">
      <c r="A17" s="24"/>
      <c r="B17" s="158" t="s">
        <v>185</v>
      </c>
      <c r="C17" s="158" t="s">
        <v>186</v>
      </c>
      <c r="D17" s="158" t="s">
        <v>876</v>
      </c>
      <c r="E17" s="171" t="s">
        <v>877</v>
      </c>
      <c r="F17" s="172">
        <v>42856</v>
      </c>
      <c r="G17" s="162">
        <v>501.6</v>
      </c>
      <c r="H17" s="162">
        <v>501.6</v>
      </c>
      <c r="I17" s="268">
        <v>42872</v>
      </c>
      <c r="J17" s="268">
        <v>42863</v>
      </c>
      <c r="K17" s="163">
        <v>42881</v>
      </c>
      <c r="L17" s="156" t="s">
        <v>570</v>
      </c>
      <c r="M17" s="31" t="s">
        <v>878</v>
      </c>
      <c r="N17" s="31" t="s">
        <v>879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</row>
    <row r="18" spans="1:33" ht="15.75" customHeight="1">
      <c r="A18" s="258"/>
      <c r="B18" s="158" t="s">
        <v>598</v>
      </c>
      <c r="C18" s="269" t="s">
        <v>27</v>
      </c>
      <c r="D18" s="40" t="s">
        <v>880</v>
      </c>
      <c r="E18" s="40" t="s">
        <v>881</v>
      </c>
      <c r="F18" s="148" t="s">
        <v>612</v>
      </c>
      <c r="G18" s="149">
        <v>4098.63</v>
      </c>
      <c r="H18" s="149">
        <v>4098.63</v>
      </c>
      <c r="I18" s="29">
        <v>42886</v>
      </c>
      <c r="J18" s="30">
        <v>42884</v>
      </c>
      <c r="K18" s="29">
        <v>42892</v>
      </c>
      <c r="L18" s="260" t="s">
        <v>882</v>
      </c>
      <c r="M18" s="31" t="s">
        <v>878</v>
      </c>
      <c r="N18" s="156" t="s">
        <v>883</v>
      </c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32"/>
    </row>
    <row r="19" spans="1:33" ht="15.75" customHeight="1">
      <c r="A19" s="258"/>
      <c r="B19" s="25" t="s">
        <v>651</v>
      </c>
      <c r="C19" s="40" t="s">
        <v>276</v>
      </c>
      <c r="D19" s="40" t="s">
        <v>884</v>
      </c>
      <c r="E19" s="40" t="s">
        <v>885</v>
      </c>
      <c r="F19" s="148" t="s">
        <v>492</v>
      </c>
      <c r="G19" s="149">
        <v>4423.3</v>
      </c>
      <c r="H19" s="149">
        <v>4423.3</v>
      </c>
      <c r="I19" s="29">
        <v>42874</v>
      </c>
      <c r="J19" s="30">
        <v>42854</v>
      </c>
      <c r="K19" s="30">
        <v>42892</v>
      </c>
      <c r="L19" s="260" t="s">
        <v>882</v>
      </c>
      <c r="M19" s="31" t="s">
        <v>878</v>
      </c>
      <c r="N19" s="156" t="s">
        <v>886</v>
      </c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32"/>
    </row>
    <row r="20" spans="1:33" ht="15.75" customHeight="1">
      <c r="A20" s="270"/>
      <c r="B20" s="271" t="s">
        <v>887</v>
      </c>
      <c r="C20" s="272" t="s">
        <v>311</v>
      </c>
      <c r="D20" s="273" t="s">
        <v>888</v>
      </c>
      <c r="E20" s="273" t="s">
        <v>889</v>
      </c>
      <c r="F20" s="274" t="s">
        <v>890</v>
      </c>
      <c r="G20" s="275">
        <v>759</v>
      </c>
      <c r="H20" s="275">
        <v>711</v>
      </c>
      <c r="I20" s="276">
        <v>42878</v>
      </c>
      <c r="J20" s="277">
        <v>42859</v>
      </c>
      <c r="K20" s="277">
        <v>42894</v>
      </c>
      <c r="L20" s="260" t="s">
        <v>891</v>
      </c>
      <c r="M20" s="31" t="s">
        <v>878</v>
      </c>
      <c r="N20" s="156" t="s">
        <v>892</v>
      </c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32"/>
    </row>
    <row r="21" spans="1:33" ht="15.75" customHeight="1">
      <c r="A21" s="270"/>
      <c r="B21" s="25" t="s">
        <v>31</v>
      </c>
      <c r="C21" s="278" t="s">
        <v>32</v>
      </c>
      <c r="D21" s="273" t="s">
        <v>893</v>
      </c>
      <c r="E21" s="273" t="s">
        <v>894</v>
      </c>
      <c r="F21" s="274" t="s">
        <v>612</v>
      </c>
      <c r="G21" s="275">
        <v>211.6</v>
      </c>
      <c r="H21" s="275">
        <v>191.6</v>
      </c>
      <c r="I21" s="276">
        <v>42902</v>
      </c>
      <c r="J21" s="277">
        <v>42859</v>
      </c>
      <c r="K21" s="277">
        <v>42908</v>
      </c>
      <c r="L21" s="260" t="s">
        <v>895</v>
      </c>
      <c r="M21" s="31" t="s">
        <v>896</v>
      </c>
      <c r="N21" s="156" t="s">
        <v>897</v>
      </c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32"/>
    </row>
    <row r="22" spans="1:33" ht="15.75" customHeight="1">
      <c r="A22" s="270"/>
      <c r="B22" s="279" t="s">
        <v>31</v>
      </c>
      <c r="C22" s="280" t="s">
        <v>32</v>
      </c>
      <c r="D22" s="273" t="s">
        <v>898</v>
      </c>
      <c r="E22" s="273" t="s">
        <v>899</v>
      </c>
      <c r="F22" s="274" t="s">
        <v>531</v>
      </c>
      <c r="G22" s="275">
        <v>1156.28</v>
      </c>
      <c r="H22" s="275">
        <v>1047.01</v>
      </c>
      <c r="I22" s="276">
        <v>42902</v>
      </c>
      <c r="J22" s="277">
        <v>42892</v>
      </c>
      <c r="K22" s="277">
        <v>42908</v>
      </c>
      <c r="L22" s="260" t="s">
        <v>895</v>
      </c>
      <c r="M22" s="31" t="s">
        <v>896</v>
      </c>
      <c r="N22" s="156" t="s">
        <v>900</v>
      </c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32"/>
    </row>
    <row r="23" spans="1:33" ht="15.75" customHeight="1">
      <c r="A23" s="270"/>
      <c r="B23" s="279" t="s">
        <v>31</v>
      </c>
      <c r="C23" s="280" t="s">
        <v>32</v>
      </c>
      <c r="D23" s="273" t="s">
        <v>898</v>
      </c>
      <c r="E23" s="273" t="s">
        <v>899</v>
      </c>
      <c r="F23" s="274" t="s">
        <v>531</v>
      </c>
      <c r="G23" s="275">
        <v>412.95</v>
      </c>
      <c r="H23" s="275">
        <v>373.93</v>
      </c>
      <c r="I23" s="276">
        <v>42902</v>
      </c>
      <c r="J23" s="277">
        <v>42892</v>
      </c>
      <c r="K23" s="277">
        <v>42908</v>
      </c>
      <c r="L23" s="260" t="s">
        <v>895</v>
      </c>
      <c r="M23" s="31" t="s">
        <v>896</v>
      </c>
      <c r="N23" s="156" t="s">
        <v>901</v>
      </c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32"/>
    </row>
    <row r="24" spans="1:33">
      <c r="A24" s="42"/>
      <c r="B24" s="43"/>
      <c r="C24" s="44"/>
      <c r="D24" s="44"/>
      <c r="E24" s="44"/>
      <c r="F24" s="178"/>
      <c r="G24" s="179"/>
      <c r="H24" s="179"/>
      <c r="I24" s="46"/>
      <c r="J24" s="47"/>
      <c r="K24" s="281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</row>
    <row r="25" spans="1:33">
      <c r="A25" s="42"/>
      <c r="B25" s="43"/>
      <c r="C25" s="44"/>
      <c r="D25" s="44"/>
      <c r="E25" s="44"/>
      <c r="F25" s="178"/>
      <c r="G25" s="182">
        <f>SUM(G4:G23)</f>
        <v>663194.75</v>
      </c>
      <c r="H25" s="182">
        <f>SUM(H4:H23)</f>
        <v>536012.1100000001</v>
      </c>
      <c r="I25" s="46"/>
      <c r="J25" s="47"/>
      <c r="K25" s="281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  <row r="26" spans="1:33">
      <c r="A26" s="48"/>
      <c r="B26" s="43"/>
      <c r="C26" s="44"/>
      <c r="D26" s="44"/>
      <c r="E26" s="44"/>
      <c r="F26" s="282"/>
      <c r="G26" s="283"/>
      <c r="H26" s="283"/>
      <c r="I26" s="43"/>
      <c r="J26" s="46"/>
      <c r="K26" s="281"/>
      <c r="L26" s="43"/>
      <c r="M26" s="81"/>
      <c r="N26" s="8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</row>
    <row r="27" spans="1:33">
      <c r="A27" s="52"/>
      <c r="B27" s="52"/>
      <c r="C27" s="53"/>
      <c r="D27" s="53"/>
      <c r="E27" s="53"/>
      <c r="F27" s="53"/>
      <c r="G27" s="183"/>
      <c r="H27" s="183"/>
      <c r="I27" s="54"/>
      <c r="J27" s="54"/>
      <c r="K27" s="284"/>
      <c r="L27" s="54"/>
      <c r="M27" s="184"/>
      <c r="N27" s="184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</row>
    <row r="28" spans="1:33" ht="15.75" customHeight="1">
      <c r="A28" s="11" t="s">
        <v>60</v>
      </c>
      <c r="B28" s="11"/>
      <c r="C28" s="56"/>
      <c r="D28" s="56"/>
      <c r="E28" s="56"/>
      <c r="F28" s="56"/>
      <c r="G28" s="185"/>
      <c r="H28" s="185"/>
      <c r="I28" s="57"/>
      <c r="J28" s="57"/>
      <c r="K28" s="285"/>
      <c r="L28" s="57"/>
      <c r="M28" s="186"/>
      <c r="N28" s="186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</row>
    <row r="29" spans="1:33" ht="24">
      <c r="A29" s="59"/>
      <c r="B29" s="60" t="s">
        <v>902</v>
      </c>
      <c r="C29" s="61"/>
      <c r="D29" s="286" t="s">
        <v>903</v>
      </c>
      <c r="E29" s="287" t="s">
        <v>904</v>
      </c>
      <c r="F29" s="202"/>
      <c r="G29" s="203">
        <v>82730</v>
      </c>
      <c r="H29" s="204">
        <v>82730</v>
      </c>
      <c r="I29" s="288">
        <v>42691</v>
      </c>
      <c r="J29" s="288">
        <v>42691</v>
      </c>
      <c r="K29" s="289">
        <v>42885</v>
      </c>
      <c r="L29" s="195" t="s">
        <v>905</v>
      </c>
      <c r="M29" s="195" t="s">
        <v>864</v>
      </c>
      <c r="N29" s="195" t="s">
        <v>906</v>
      </c>
    </row>
    <row r="30" spans="1:33" ht="24">
      <c r="A30" s="59"/>
      <c r="B30" s="290" t="s">
        <v>907</v>
      </c>
      <c r="C30" s="61"/>
      <c r="D30" s="201" t="s">
        <v>908</v>
      </c>
      <c r="E30" s="291" t="s">
        <v>909</v>
      </c>
      <c r="F30" s="202"/>
      <c r="G30" s="203">
        <v>82730</v>
      </c>
      <c r="H30" s="204">
        <v>82730</v>
      </c>
      <c r="I30" s="288">
        <v>42691</v>
      </c>
      <c r="J30" s="288">
        <v>42691</v>
      </c>
      <c r="K30" s="289">
        <v>42885</v>
      </c>
      <c r="L30" s="195" t="s">
        <v>905</v>
      </c>
      <c r="M30" s="195" t="s">
        <v>864</v>
      </c>
      <c r="N30" s="195" t="s">
        <v>910</v>
      </c>
    </row>
    <row r="31" spans="1:33" ht="24">
      <c r="A31" s="196"/>
      <c r="B31" s="60" t="s">
        <v>911</v>
      </c>
      <c r="C31" s="61"/>
      <c r="D31" s="201" t="s">
        <v>912</v>
      </c>
      <c r="E31" s="201" t="s">
        <v>913</v>
      </c>
      <c r="F31" s="202" t="s">
        <v>531</v>
      </c>
      <c r="G31" s="203">
        <v>400</v>
      </c>
      <c r="H31" s="204">
        <v>400</v>
      </c>
      <c r="I31" s="288">
        <v>42887</v>
      </c>
      <c r="J31" s="292">
        <v>42887</v>
      </c>
      <c r="K31" s="289">
        <v>42893</v>
      </c>
      <c r="L31" s="195"/>
      <c r="M31" s="195" t="s">
        <v>914</v>
      </c>
      <c r="N31" s="195" t="s">
        <v>915</v>
      </c>
    </row>
    <row r="32" spans="1:33" ht="24">
      <c r="A32" s="196"/>
      <c r="B32" s="60" t="s">
        <v>916</v>
      </c>
      <c r="C32" s="61"/>
      <c r="D32" s="61" t="s">
        <v>917</v>
      </c>
      <c r="E32" s="61" t="s">
        <v>918</v>
      </c>
      <c r="F32" s="188" t="s">
        <v>531</v>
      </c>
      <c r="G32" s="189">
        <v>300</v>
      </c>
      <c r="H32" s="207">
        <v>300</v>
      </c>
      <c r="I32" s="293">
        <v>42887</v>
      </c>
      <c r="J32" s="66">
        <v>42887</v>
      </c>
      <c r="K32" s="294">
        <v>42893</v>
      </c>
      <c r="L32" s="59"/>
      <c r="M32" s="195" t="s">
        <v>914</v>
      </c>
      <c r="N32" s="195" t="s">
        <v>919</v>
      </c>
    </row>
    <row r="33" spans="1:33" ht="24">
      <c r="A33" s="59"/>
      <c r="B33" s="60" t="s">
        <v>920</v>
      </c>
      <c r="C33" s="61"/>
      <c r="D33" s="286" t="s">
        <v>921</v>
      </c>
      <c r="E33" s="287" t="s">
        <v>922</v>
      </c>
      <c r="F33" s="202" t="s">
        <v>923</v>
      </c>
      <c r="G33" s="203">
        <v>500</v>
      </c>
      <c r="H33" s="204">
        <v>500</v>
      </c>
      <c r="I33" s="288">
        <v>42936</v>
      </c>
      <c r="J33" s="288">
        <v>42571</v>
      </c>
      <c r="K33" s="289">
        <v>42893</v>
      </c>
      <c r="L33" s="195"/>
      <c r="M33" s="195" t="s">
        <v>914</v>
      </c>
      <c r="N33" s="195" t="s">
        <v>924</v>
      </c>
    </row>
    <row r="34" spans="1:33" ht="24">
      <c r="A34" s="200"/>
      <c r="B34" s="60" t="s">
        <v>925</v>
      </c>
      <c r="C34" s="61"/>
      <c r="D34" s="201" t="s">
        <v>926</v>
      </c>
      <c r="E34" s="291" t="s">
        <v>927</v>
      </c>
      <c r="F34" s="202" t="s">
        <v>612</v>
      </c>
      <c r="G34" s="203">
        <v>500</v>
      </c>
      <c r="H34" s="204">
        <v>500</v>
      </c>
      <c r="I34" s="288">
        <v>42879</v>
      </c>
      <c r="J34" s="288">
        <v>42879</v>
      </c>
      <c r="K34" s="289">
        <v>42893</v>
      </c>
      <c r="L34" s="195" t="s">
        <v>891</v>
      </c>
      <c r="M34" s="195" t="s">
        <v>928</v>
      </c>
      <c r="N34" s="59" t="s">
        <v>929</v>
      </c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</row>
    <row r="35" spans="1:33" ht="24">
      <c r="A35" s="200"/>
      <c r="B35" s="60" t="s">
        <v>930</v>
      </c>
      <c r="C35" s="61"/>
      <c r="D35" s="201" t="s">
        <v>931</v>
      </c>
      <c r="E35" s="201" t="s">
        <v>932</v>
      </c>
      <c r="F35" s="202" t="s">
        <v>492</v>
      </c>
      <c r="G35" s="203">
        <v>5640</v>
      </c>
      <c r="H35" s="204">
        <v>5640</v>
      </c>
      <c r="I35" s="288">
        <v>42844</v>
      </c>
      <c r="J35" s="288">
        <v>42844</v>
      </c>
      <c r="K35" s="289">
        <v>42893</v>
      </c>
      <c r="L35" s="195" t="s">
        <v>891</v>
      </c>
      <c r="M35" s="195" t="s">
        <v>928</v>
      </c>
      <c r="N35" s="59" t="s">
        <v>933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</row>
    <row r="36" spans="1:33" ht="24">
      <c r="A36" s="59"/>
      <c r="B36" s="60" t="s">
        <v>934</v>
      </c>
      <c r="C36" s="61"/>
      <c r="D36" s="201" t="s">
        <v>935</v>
      </c>
      <c r="E36" s="201" t="s">
        <v>936</v>
      </c>
      <c r="F36" s="202" t="s">
        <v>492</v>
      </c>
      <c r="G36" s="203">
        <v>5875</v>
      </c>
      <c r="H36" s="204">
        <v>5875</v>
      </c>
      <c r="I36" s="288">
        <v>42879</v>
      </c>
      <c r="J36" s="288">
        <v>42879</v>
      </c>
      <c r="K36" s="289">
        <v>42893</v>
      </c>
      <c r="L36" s="195" t="s">
        <v>891</v>
      </c>
      <c r="M36" s="195" t="s">
        <v>928</v>
      </c>
      <c r="N36" s="59" t="s">
        <v>937</v>
      </c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</row>
    <row r="37" spans="1:33" ht="24">
      <c r="A37" s="59"/>
      <c r="B37" s="60" t="s">
        <v>938</v>
      </c>
      <c r="C37" s="61"/>
      <c r="D37" s="201" t="s">
        <v>939</v>
      </c>
      <c r="E37" s="291" t="s">
        <v>940</v>
      </c>
      <c r="F37" s="202" t="s">
        <v>531</v>
      </c>
      <c r="G37" s="203">
        <v>200</v>
      </c>
      <c r="H37" s="203">
        <v>200</v>
      </c>
      <c r="I37" s="288">
        <v>42895</v>
      </c>
      <c r="J37" s="288">
        <v>42895</v>
      </c>
      <c r="K37" s="289">
        <v>42900</v>
      </c>
      <c r="L37" s="295" t="s">
        <v>832</v>
      </c>
      <c r="M37" s="195" t="s">
        <v>941</v>
      </c>
      <c r="N37" s="59" t="s">
        <v>942</v>
      </c>
      <c r="AG37" s="32"/>
    </row>
    <row r="38" spans="1:33" ht="24">
      <c r="A38" s="59"/>
      <c r="B38" s="60" t="s">
        <v>943</v>
      </c>
      <c r="C38" s="61"/>
      <c r="D38" s="201" t="s">
        <v>944</v>
      </c>
      <c r="E38" s="291" t="s">
        <v>945</v>
      </c>
      <c r="F38" s="202" t="s">
        <v>531</v>
      </c>
      <c r="G38" s="203">
        <v>82530</v>
      </c>
      <c r="H38" s="203">
        <v>82530</v>
      </c>
      <c r="I38" s="288">
        <v>43052</v>
      </c>
      <c r="J38" s="288">
        <v>43052</v>
      </c>
      <c r="K38" s="289">
        <v>42900</v>
      </c>
      <c r="L38" s="295" t="s">
        <v>832</v>
      </c>
      <c r="M38" s="195" t="s">
        <v>941</v>
      </c>
      <c r="N38" s="59" t="s">
        <v>946</v>
      </c>
      <c r="AG38" s="32"/>
    </row>
    <row r="39" spans="1:33" ht="24">
      <c r="A39" s="59"/>
      <c r="B39" s="60" t="s">
        <v>947</v>
      </c>
      <c r="C39" s="61"/>
      <c r="D39" s="201" t="s">
        <v>948</v>
      </c>
      <c r="E39" s="291" t="s">
        <v>945</v>
      </c>
      <c r="F39" s="202" t="s">
        <v>531</v>
      </c>
      <c r="G39" s="203">
        <v>82530</v>
      </c>
      <c r="H39" s="203">
        <v>82530</v>
      </c>
      <c r="I39" s="288">
        <v>43052</v>
      </c>
      <c r="J39" s="288">
        <v>43052</v>
      </c>
      <c r="K39" s="289">
        <v>42900</v>
      </c>
      <c r="L39" s="295" t="s">
        <v>832</v>
      </c>
      <c r="M39" s="195"/>
      <c r="N39" s="59"/>
      <c r="AG39" s="32"/>
    </row>
    <row r="40" spans="1:33" ht="24">
      <c r="A40" s="59"/>
      <c r="B40" s="60" t="s">
        <v>949</v>
      </c>
      <c r="C40" s="61"/>
      <c r="D40" s="201" t="s">
        <v>950</v>
      </c>
      <c r="E40" s="291" t="s">
        <v>951</v>
      </c>
      <c r="F40" s="202" t="s">
        <v>612</v>
      </c>
      <c r="G40" s="203">
        <v>2640</v>
      </c>
      <c r="H40" s="203">
        <v>2640</v>
      </c>
      <c r="I40" s="288">
        <v>42898</v>
      </c>
      <c r="J40" s="288">
        <v>42898</v>
      </c>
      <c r="K40" s="289">
        <v>42908</v>
      </c>
      <c r="L40" s="295" t="s">
        <v>895</v>
      </c>
      <c r="M40" s="195" t="s">
        <v>952</v>
      </c>
      <c r="N40" s="59" t="s">
        <v>953</v>
      </c>
      <c r="AG40" s="32"/>
    </row>
    <row r="41" spans="1:33" ht="24">
      <c r="A41" s="59"/>
      <c r="B41" s="60" t="s">
        <v>954</v>
      </c>
      <c r="C41" s="61"/>
      <c r="D41" s="61" t="s">
        <v>955</v>
      </c>
      <c r="E41" s="201" t="s">
        <v>956</v>
      </c>
      <c r="F41" s="202" t="s">
        <v>612</v>
      </c>
      <c r="G41" s="203">
        <v>1200</v>
      </c>
      <c r="H41" s="203">
        <v>1200</v>
      </c>
      <c r="I41" s="288">
        <v>42902</v>
      </c>
      <c r="J41" s="288">
        <v>42902</v>
      </c>
      <c r="K41" s="288">
        <v>42912</v>
      </c>
      <c r="L41" s="295" t="s">
        <v>895</v>
      </c>
      <c r="M41" s="195" t="s">
        <v>841</v>
      </c>
      <c r="N41" s="59" t="s">
        <v>957</v>
      </c>
      <c r="AG41" s="32"/>
    </row>
    <row r="42" spans="1:33" ht="24">
      <c r="A42" s="59"/>
      <c r="B42" s="60" t="s">
        <v>958</v>
      </c>
      <c r="C42" s="61"/>
      <c r="D42" s="61" t="s">
        <v>959</v>
      </c>
      <c r="E42" s="201" t="s">
        <v>960</v>
      </c>
      <c r="F42" s="202" t="s">
        <v>612</v>
      </c>
      <c r="G42" s="203">
        <v>600</v>
      </c>
      <c r="H42" s="203">
        <v>600</v>
      </c>
      <c r="I42" s="288">
        <v>42898</v>
      </c>
      <c r="J42" s="288">
        <v>42898</v>
      </c>
      <c r="K42" s="288">
        <v>42912</v>
      </c>
      <c r="L42" s="295" t="s">
        <v>895</v>
      </c>
      <c r="M42" s="195" t="s">
        <v>841</v>
      </c>
      <c r="N42" s="59" t="s">
        <v>961</v>
      </c>
      <c r="AG42" s="32"/>
    </row>
    <row r="43" spans="1:33" ht="24">
      <c r="A43" s="59"/>
      <c r="B43" s="60" t="s">
        <v>962</v>
      </c>
      <c r="C43" s="61"/>
      <c r="D43" s="61" t="s">
        <v>963</v>
      </c>
      <c r="E43" s="201" t="s">
        <v>964</v>
      </c>
      <c r="F43" s="202" t="s">
        <v>612</v>
      </c>
      <c r="G43" s="203">
        <v>1200</v>
      </c>
      <c r="H43" s="203">
        <v>1200</v>
      </c>
      <c r="I43" s="288">
        <v>42898</v>
      </c>
      <c r="J43" s="288">
        <v>42898</v>
      </c>
      <c r="K43" s="288">
        <v>42912</v>
      </c>
      <c r="L43" s="295" t="s">
        <v>895</v>
      </c>
      <c r="M43" s="195" t="s">
        <v>841</v>
      </c>
      <c r="N43" s="59" t="s">
        <v>965</v>
      </c>
      <c r="AG43" s="32"/>
    </row>
    <row r="44" spans="1:33" ht="24">
      <c r="A44" s="59"/>
      <c r="B44" s="60" t="s">
        <v>966</v>
      </c>
      <c r="C44" s="61"/>
      <c r="D44" s="61" t="s">
        <v>967</v>
      </c>
      <c r="E44" s="201" t="s">
        <v>968</v>
      </c>
      <c r="F44" s="202" t="s">
        <v>612</v>
      </c>
      <c r="G44" s="203">
        <v>800</v>
      </c>
      <c r="H44" s="203">
        <v>800</v>
      </c>
      <c r="I44" s="288">
        <v>42902</v>
      </c>
      <c r="J44" s="288">
        <v>42902</v>
      </c>
      <c r="K44" s="288">
        <v>42912</v>
      </c>
      <c r="L44" s="295" t="s">
        <v>895</v>
      </c>
      <c r="M44" s="195" t="s">
        <v>841</v>
      </c>
      <c r="N44" s="59" t="s">
        <v>969</v>
      </c>
      <c r="AG44" s="68"/>
    </row>
    <row r="45" spans="1:33" ht="24">
      <c r="A45" s="59"/>
      <c r="B45" s="60" t="s">
        <v>970</v>
      </c>
      <c r="C45" s="61"/>
      <c r="D45" s="201" t="s">
        <v>971</v>
      </c>
      <c r="E45" s="201" t="s">
        <v>972</v>
      </c>
      <c r="F45" s="202" t="s">
        <v>531</v>
      </c>
      <c r="G45" s="203">
        <v>1952.9</v>
      </c>
      <c r="H45" s="203">
        <v>1952.9</v>
      </c>
      <c r="I45" s="288">
        <v>42893</v>
      </c>
      <c r="J45" s="288">
        <v>42893</v>
      </c>
      <c r="K45" s="288">
        <v>42906</v>
      </c>
      <c r="L45" s="295" t="s">
        <v>895</v>
      </c>
      <c r="M45" s="195" t="s">
        <v>841</v>
      </c>
      <c r="N45" s="59" t="s">
        <v>973</v>
      </c>
      <c r="AG45" s="68"/>
    </row>
    <row r="46" spans="1:33" ht="24">
      <c r="A46" s="59"/>
      <c r="B46" s="60" t="s">
        <v>974</v>
      </c>
      <c r="C46" s="61"/>
      <c r="D46" s="61" t="s">
        <v>975</v>
      </c>
      <c r="E46" s="201" t="s">
        <v>976</v>
      </c>
      <c r="F46" s="202" t="s">
        <v>531</v>
      </c>
      <c r="G46" s="203">
        <v>1952.9</v>
      </c>
      <c r="H46" s="203">
        <v>1952.9</v>
      </c>
      <c r="I46" s="288">
        <v>42894</v>
      </c>
      <c r="J46" s="288">
        <v>42894</v>
      </c>
      <c r="K46" s="288">
        <v>42906</v>
      </c>
      <c r="L46" s="295" t="s">
        <v>895</v>
      </c>
      <c r="M46" s="195" t="s">
        <v>841</v>
      </c>
      <c r="N46" s="59" t="s">
        <v>977</v>
      </c>
      <c r="AG46" s="68"/>
    </row>
    <row r="47" spans="1:33" ht="24">
      <c r="A47" s="59"/>
      <c r="B47" s="60" t="s">
        <v>978</v>
      </c>
      <c r="C47" s="61"/>
      <c r="D47" s="61" t="s">
        <v>979</v>
      </c>
      <c r="E47" s="201" t="s">
        <v>976</v>
      </c>
      <c r="F47" s="202" t="s">
        <v>531</v>
      </c>
      <c r="G47" s="203">
        <v>1952.9</v>
      </c>
      <c r="H47" s="203">
        <v>1952.9</v>
      </c>
      <c r="I47" s="288">
        <v>42894</v>
      </c>
      <c r="J47" s="288">
        <v>42894</v>
      </c>
      <c r="K47" s="288">
        <v>42906</v>
      </c>
      <c r="L47" s="295" t="s">
        <v>895</v>
      </c>
      <c r="M47" s="195" t="s">
        <v>841</v>
      </c>
      <c r="N47" s="59" t="s">
        <v>980</v>
      </c>
      <c r="AG47" s="68"/>
    </row>
    <row r="48" spans="1:33" ht="24">
      <c r="A48" s="59"/>
      <c r="B48" s="60" t="s">
        <v>981</v>
      </c>
      <c r="C48" s="61"/>
      <c r="D48" s="61" t="s">
        <v>982</v>
      </c>
      <c r="E48" s="201" t="s">
        <v>976</v>
      </c>
      <c r="F48" s="202" t="s">
        <v>531</v>
      </c>
      <c r="G48" s="203">
        <v>1952.9</v>
      </c>
      <c r="H48" s="203">
        <v>1952.9</v>
      </c>
      <c r="I48" s="288">
        <v>42894</v>
      </c>
      <c r="J48" s="288">
        <v>42894</v>
      </c>
      <c r="K48" s="288">
        <v>42906</v>
      </c>
      <c r="L48" s="295" t="s">
        <v>895</v>
      </c>
      <c r="M48" s="195" t="s">
        <v>841</v>
      </c>
      <c r="N48" s="59" t="s">
        <v>983</v>
      </c>
      <c r="AG48" s="68"/>
    </row>
    <row r="49" spans="1:33" ht="24">
      <c r="A49" s="59"/>
      <c r="B49" s="60" t="s">
        <v>984</v>
      </c>
      <c r="C49" s="61"/>
      <c r="D49" s="61" t="s">
        <v>985</v>
      </c>
      <c r="E49" s="201" t="s">
        <v>972</v>
      </c>
      <c r="F49" s="202" t="s">
        <v>531</v>
      </c>
      <c r="G49" s="203">
        <v>5340.9</v>
      </c>
      <c r="H49" s="203">
        <v>5340.9</v>
      </c>
      <c r="I49" s="288">
        <v>42893</v>
      </c>
      <c r="J49" s="288">
        <v>42893</v>
      </c>
      <c r="K49" s="288">
        <v>42906</v>
      </c>
      <c r="L49" s="295" t="s">
        <v>895</v>
      </c>
      <c r="M49" s="195" t="s">
        <v>841</v>
      </c>
      <c r="N49" s="59" t="s">
        <v>986</v>
      </c>
      <c r="AG49" s="68"/>
    </row>
    <row r="50" spans="1:33" ht="24">
      <c r="A50" s="59"/>
      <c r="B50" s="60" t="s">
        <v>987</v>
      </c>
      <c r="C50" s="61"/>
      <c r="D50" s="61" t="s">
        <v>988</v>
      </c>
      <c r="E50" s="201" t="s">
        <v>976</v>
      </c>
      <c r="F50" s="202" t="s">
        <v>531</v>
      </c>
      <c r="G50" s="203">
        <v>1952.9</v>
      </c>
      <c r="H50" s="203">
        <v>1952.9</v>
      </c>
      <c r="I50" s="288">
        <v>42894</v>
      </c>
      <c r="J50" s="288">
        <v>42894</v>
      </c>
      <c r="K50" s="288">
        <v>42906</v>
      </c>
      <c r="L50" s="295" t="s">
        <v>895</v>
      </c>
      <c r="M50" s="195" t="s">
        <v>841</v>
      </c>
      <c r="N50" s="59" t="s">
        <v>989</v>
      </c>
      <c r="AG50" s="68"/>
    </row>
    <row r="51" spans="1:33" ht="24">
      <c r="A51" s="59"/>
      <c r="B51" s="60" t="s">
        <v>990</v>
      </c>
      <c r="C51" s="61"/>
      <c r="D51" s="61" t="s">
        <v>991</v>
      </c>
      <c r="E51" s="201" t="s">
        <v>976</v>
      </c>
      <c r="F51" s="202" t="s">
        <v>531</v>
      </c>
      <c r="G51" s="203">
        <v>1952.9</v>
      </c>
      <c r="H51" s="203">
        <v>1952.9</v>
      </c>
      <c r="I51" s="288">
        <v>42894</v>
      </c>
      <c r="J51" s="288">
        <v>42894</v>
      </c>
      <c r="K51" s="288">
        <v>42906</v>
      </c>
      <c r="L51" s="295" t="s">
        <v>895</v>
      </c>
      <c r="M51" s="195" t="s">
        <v>841</v>
      </c>
      <c r="N51" s="59" t="s">
        <v>992</v>
      </c>
      <c r="AG51" s="68"/>
    </row>
    <row r="52" spans="1:33" ht="24">
      <c r="A52" s="59"/>
      <c r="B52" s="60" t="s">
        <v>993</v>
      </c>
      <c r="C52" s="61"/>
      <c r="D52" s="61" t="s">
        <v>994</v>
      </c>
      <c r="E52" s="201" t="s">
        <v>995</v>
      </c>
      <c r="F52" s="202" t="s">
        <v>531</v>
      </c>
      <c r="G52" s="203">
        <v>1952.9</v>
      </c>
      <c r="H52" s="203">
        <v>1952.9</v>
      </c>
      <c r="I52" s="288">
        <v>42893</v>
      </c>
      <c r="J52" s="288">
        <v>42893</v>
      </c>
      <c r="K52" s="288">
        <v>42913</v>
      </c>
      <c r="L52" s="295" t="s">
        <v>996</v>
      </c>
      <c r="M52" s="195" t="s">
        <v>841</v>
      </c>
      <c r="N52" s="59" t="s">
        <v>997</v>
      </c>
      <c r="AG52" s="68"/>
    </row>
    <row r="53" spans="1:33" ht="24">
      <c r="A53" s="59"/>
      <c r="B53" s="60" t="s">
        <v>998</v>
      </c>
      <c r="C53" s="61"/>
      <c r="D53" s="61" t="s">
        <v>999</v>
      </c>
      <c r="E53" s="201" t="s">
        <v>976</v>
      </c>
      <c r="F53" s="202" t="s">
        <v>531</v>
      </c>
      <c r="G53" s="203">
        <v>1952.9</v>
      </c>
      <c r="H53" s="203">
        <v>1952.9</v>
      </c>
      <c r="I53" s="288">
        <v>42894</v>
      </c>
      <c r="J53" s="288">
        <v>42894</v>
      </c>
      <c r="K53" s="288">
        <v>42906</v>
      </c>
      <c r="L53" s="295" t="s">
        <v>895</v>
      </c>
      <c r="M53" s="195" t="s">
        <v>841</v>
      </c>
      <c r="N53" s="59" t="s">
        <v>1000</v>
      </c>
      <c r="AG53" s="68"/>
    </row>
    <row r="54" spans="1:33" ht="24">
      <c r="A54" s="59"/>
      <c r="B54" s="60" t="s">
        <v>1001</v>
      </c>
      <c r="C54" s="61"/>
      <c r="D54" s="61" t="s">
        <v>1002</v>
      </c>
      <c r="E54" s="201" t="s">
        <v>1003</v>
      </c>
      <c r="F54" s="202" t="s">
        <v>612</v>
      </c>
      <c r="G54" s="203">
        <v>600</v>
      </c>
      <c r="H54" s="203">
        <v>600</v>
      </c>
      <c r="I54" s="288">
        <v>42902</v>
      </c>
      <c r="J54" s="288">
        <v>42887</v>
      </c>
      <c r="K54" s="288">
        <v>42913</v>
      </c>
      <c r="L54" s="295" t="s">
        <v>996</v>
      </c>
      <c r="M54" s="195" t="s">
        <v>841</v>
      </c>
      <c r="N54" s="59" t="s">
        <v>1004</v>
      </c>
      <c r="AG54" s="68"/>
    </row>
    <row r="55" spans="1:33" ht="24">
      <c r="A55" s="59"/>
      <c r="B55" s="60" t="s">
        <v>1005</v>
      </c>
      <c r="C55" s="61"/>
      <c r="D55" s="61" t="s">
        <v>1006</v>
      </c>
      <c r="E55" s="201" t="s">
        <v>1007</v>
      </c>
      <c r="F55" s="202" t="s">
        <v>531</v>
      </c>
      <c r="G55" s="203">
        <v>300</v>
      </c>
      <c r="H55" s="203">
        <v>300</v>
      </c>
      <c r="I55" s="288">
        <v>42907</v>
      </c>
      <c r="J55" s="288">
        <v>42907</v>
      </c>
      <c r="K55" s="288">
        <v>42913</v>
      </c>
      <c r="L55" s="295" t="s">
        <v>996</v>
      </c>
      <c r="M55" s="195" t="s">
        <v>841</v>
      </c>
      <c r="N55" s="59" t="s">
        <v>1008</v>
      </c>
      <c r="AG55" s="68"/>
    </row>
    <row r="56" spans="1:33" ht="24">
      <c r="A56" s="59"/>
      <c r="B56" s="296" t="s">
        <v>1009</v>
      </c>
      <c r="C56" s="61"/>
      <c r="D56" s="61" t="s">
        <v>1010</v>
      </c>
      <c r="E56" s="201" t="s">
        <v>1011</v>
      </c>
      <c r="F56" s="202" t="s">
        <v>531</v>
      </c>
      <c r="G56" s="203">
        <v>300</v>
      </c>
      <c r="H56" s="203">
        <v>300</v>
      </c>
      <c r="I56" s="288">
        <v>42907</v>
      </c>
      <c r="J56" s="288">
        <v>42907</v>
      </c>
      <c r="K56" s="288">
        <v>42913</v>
      </c>
      <c r="L56" s="295" t="s">
        <v>996</v>
      </c>
      <c r="M56" s="195" t="s">
        <v>841</v>
      </c>
      <c r="N56" s="59" t="s">
        <v>1012</v>
      </c>
      <c r="AG56" s="68"/>
    </row>
    <row r="57" spans="1:33" ht="24">
      <c r="A57" s="59"/>
      <c r="B57" s="60" t="s">
        <v>1013</v>
      </c>
      <c r="C57" s="61"/>
      <c r="D57" s="61" t="s">
        <v>1014</v>
      </c>
      <c r="E57" s="201" t="s">
        <v>1015</v>
      </c>
      <c r="F57" s="202" t="s">
        <v>531</v>
      </c>
      <c r="G57" s="203">
        <v>550</v>
      </c>
      <c r="H57" s="203">
        <v>550</v>
      </c>
      <c r="I57" s="288">
        <v>42907</v>
      </c>
      <c r="J57" s="288">
        <v>42907</v>
      </c>
      <c r="K57" s="288">
        <v>42914</v>
      </c>
      <c r="L57" s="295" t="s">
        <v>996</v>
      </c>
      <c r="M57" s="195" t="s">
        <v>1016</v>
      </c>
      <c r="N57" s="59" t="s">
        <v>1017</v>
      </c>
      <c r="AG57" s="68"/>
    </row>
    <row r="58" spans="1:33" ht="24">
      <c r="A58" s="59"/>
      <c r="B58" s="60" t="s">
        <v>1018</v>
      </c>
      <c r="C58" s="61"/>
      <c r="D58" s="61" t="s">
        <v>1019</v>
      </c>
      <c r="E58" s="201" t="s">
        <v>1015</v>
      </c>
      <c r="F58" s="202" t="s">
        <v>531</v>
      </c>
      <c r="G58" s="203">
        <v>550</v>
      </c>
      <c r="H58" s="203">
        <v>550</v>
      </c>
      <c r="I58" s="288">
        <v>42907</v>
      </c>
      <c r="J58" s="288">
        <v>42907</v>
      </c>
      <c r="K58" s="288">
        <v>42914</v>
      </c>
      <c r="L58" s="295" t="s">
        <v>996</v>
      </c>
      <c r="M58" s="195" t="s">
        <v>1016</v>
      </c>
      <c r="N58" s="59" t="s">
        <v>1020</v>
      </c>
      <c r="AG58" s="68"/>
    </row>
    <row r="59" spans="1:33" ht="24">
      <c r="A59" s="59"/>
      <c r="B59" s="60" t="s">
        <v>1021</v>
      </c>
      <c r="C59" s="61"/>
      <c r="D59" s="61" t="s">
        <v>1022</v>
      </c>
      <c r="E59" s="201" t="s">
        <v>1015</v>
      </c>
      <c r="F59" s="202" t="s">
        <v>531</v>
      </c>
      <c r="G59" s="203">
        <v>308</v>
      </c>
      <c r="H59" s="203">
        <v>308</v>
      </c>
      <c r="I59" s="288">
        <v>42907</v>
      </c>
      <c r="J59" s="288">
        <v>42907</v>
      </c>
      <c r="K59" s="288">
        <v>42914</v>
      </c>
      <c r="L59" s="295" t="s">
        <v>996</v>
      </c>
      <c r="M59" s="195" t="s">
        <v>1016</v>
      </c>
      <c r="N59" s="59" t="s">
        <v>1023</v>
      </c>
      <c r="AG59" s="68"/>
    </row>
    <row r="60" spans="1:33" ht="24">
      <c r="A60" s="59"/>
      <c r="B60" s="60" t="s">
        <v>1024</v>
      </c>
      <c r="C60" s="61"/>
      <c r="D60" s="61" t="s">
        <v>1025</v>
      </c>
      <c r="E60" s="201" t="s">
        <v>1015</v>
      </c>
      <c r="F60" s="202" t="s">
        <v>531</v>
      </c>
      <c r="G60" s="203">
        <v>427</v>
      </c>
      <c r="H60" s="203">
        <v>427</v>
      </c>
      <c r="I60" s="288">
        <v>42907</v>
      </c>
      <c r="J60" s="288">
        <v>42907</v>
      </c>
      <c r="K60" s="288">
        <v>42914</v>
      </c>
      <c r="L60" s="295" t="s">
        <v>996</v>
      </c>
      <c r="M60" s="195" t="s">
        <v>1016</v>
      </c>
      <c r="N60" s="59" t="s">
        <v>1026</v>
      </c>
      <c r="AG60" s="68"/>
    </row>
    <row r="61" spans="1:33" ht="24">
      <c r="A61" s="59"/>
      <c r="B61" s="60" t="s">
        <v>1027</v>
      </c>
      <c r="C61" s="61"/>
      <c r="D61" s="61" t="s">
        <v>1028</v>
      </c>
      <c r="E61" s="201" t="s">
        <v>1015</v>
      </c>
      <c r="F61" s="297" t="s">
        <v>531</v>
      </c>
      <c r="G61" s="203">
        <v>519</v>
      </c>
      <c r="H61" s="203">
        <v>519</v>
      </c>
      <c r="I61" s="288">
        <v>42907</v>
      </c>
      <c r="J61" s="288">
        <v>42907</v>
      </c>
      <c r="K61" s="288">
        <v>42914</v>
      </c>
      <c r="L61" s="295" t="s">
        <v>996</v>
      </c>
      <c r="M61" s="195" t="s">
        <v>1016</v>
      </c>
      <c r="N61" s="59" t="s">
        <v>1029</v>
      </c>
      <c r="AG61" s="68"/>
    </row>
    <row r="62" spans="1:33" ht="24">
      <c r="A62" s="59"/>
      <c r="B62" s="60" t="s">
        <v>1030</v>
      </c>
      <c r="C62" s="61"/>
      <c r="D62" s="61" t="s">
        <v>1031</v>
      </c>
      <c r="E62" s="201" t="s">
        <v>1032</v>
      </c>
      <c r="F62" s="297" t="s">
        <v>531</v>
      </c>
      <c r="G62" s="203">
        <v>750</v>
      </c>
      <c r="H62" s="203">
        <v>750</v>
      </c>
      <c r="I62" s="288">
        <v>42908</v>
      </c>
      <c r="J62" s="288">
        <v>42908</v>
      </c>
      <c r="K62" s="288">
        <v>42914</v>
      </c>
      <c r="L62" s="295" t="s">
        <v>996</v>
      </c>
      <c r="M62" s="195" t="s">
        <v>1016</v>
      </c>
      <c r="N62" s="59" t="s">
        <v>1033</v>
      </c>
      <c r="AG62" s="68"/>
    </row>
    <row r="63" spans="1:33" ht="24">
      <c r="A63" s="59"/>
      <c r="B63" s="60" t="s">
        <v>1034</v>
      </c>
      <c r="C63" s="61"/>
      <c r="D63" s="61" t="s">
        <v>1035</v>
      </c>
      <c r="E63" s="201" t="s">
        <v>1036</v>
      </c>
      <c r="F63" s="202" t="s">
        <v>531</v>
      </c>
      <c r="G63" s="203">
        <v>550</v>
      </c>
      <c r="H63" s="203">
        <v>550</v>
      </c>
      <c r="I63" s="288">
        <v>42900</v>
      </c>
      <c r="J63" s="288">
        <v>42900</v>
      </c>
      <c r="K63" s="288">
        <v>42914</v>
      </c>
      <c r="L63" s="295" t="s">
        <v>996</v>
      </c>
      <c r="M63" s="195" t="s">
        <v>1016</v>
      </c>
      <c r="N63" s="59" t="s">
        <v>1037</v>
      </c>
      <c r="AG63" s="68"/>
    </row>
    <row r="64" spans="1:33" ht="24">
      <c r="A64" s="59"/>
      <c r="B64" s="60" t="s">
        <v>1038</v>
      </c>
      <c r="C64" s="61"/>
      <c r="D64" s="61" t="s">
        <v>1039</v>
      </c>
      <c r="E64" s="201" t="s">
        <v>1040</v>
      </c>
      <c r="F64" s="202" t="s">
        <v>531</v>
      </c>
      <c r="G64" s="203">
        <v>5875</v>
      </c>
      <c r="H64" s="203">
        <v>5875</v>
      </c>
      <c r="I64" s="288">
        <v>42901</v>
      </c>
      <c r="J64" s="288">
        <v>42901</v>
      </c>
      <c r="K64" s="288">
        <v>42914</v>
      </c>
      <c r="L64" s="295" t="s">
        <v>996</v>
      </c>
      <c r="M64" s="195" t="s">
        <v>1016</v>
      </c>
      <c r="N64" s="59" t="s">
        <v>1041</v>
      </c>
      <c r="AG64" s="68"/>
    </row>
    <row r="65" spans="1:33" ht="14.25">
      <c r="A65" s="51"/>
      <c r="B65" s="51"/>
      <c r="C65" s="44"/>
      <c r="D65" s="56"/>
      <c r="E65" s="56"/>
      <c r="F65" s="81"/>
      <c r="G65" s="283"/>
      <c r="H65" s="283"/>
      <c r="I65" s="57"/>
      <c r="J65" s="34"/>
      <c r="K65" s="298"/>
      <c r="L65" s="34"/>
      <c r="M65" s="81"/>
      <c r="N65" s="8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</row>
    <row r="66" spans="1:33" ht="14.25">
      <c r="A66" s="51"/>
      <c r="B66" s="51"/>
      <c r="C66" s="44"/>
      <c r="D66" s="56"/>
      <c r="E66" s="56"/>
      <c r="F66" s="211"/>
      <c r="G66" s="212">
        <f>SUM(G29:G63)</f>
        <v>376193.10000000021</v>
      </c>
      <c r="H66" s="212">
        <f>SUM(G29:H63)</f>
        <v>752386.20000000042</v>
      </c>
      <c r="I66" s="57"/>
      <c r="J66" s="34"/>
      <c r="K66" s="298"/>
      <c r="L66" s="34"/>
      <c r="M66" s="81"/>
      <c r="N66" s="8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</row>
    <row r="67" spans="1:33">
      <c r="A67" s="57"/>
      <c r="B67" s="57"/>
      <c r="C67" s="56"/>
      <c r="D67" s="56"/>
      <c r="E67" s="56"/>
      <c r="F67" s="56"/>
      <c r="G67" s="185"/>
      <c r="H67" s="185"/>
      <c r="I67" s="57"/>
      <c r="J67" s="57"/>
      <c r="K67" s="285"/>
      <c r="L67" s="57"/>
      <c r="M67" s="186"/>
      <c r="N67" s="186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</row>
    <row r="68" spans="1:33">
      <c r="A68" s="57"/>
      <c r="B68" s="57"/>
      <c r="C68" s="56"/>
      <c r="D68" s="56"/>
      <c r="E68" s="56"/>
      <c r="F68" s="56"/>
      <c r="G68" s="185"/>
      <c r="H68" s="185"/>
      <c r="I68" s="57"/>
      <c r="J68" s="57"/>
      <c r="K68" s="285"/>
      <c r="L68" s="57"/>
      <c r="M68" s="186"/>
      <c r="N68" s="186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</row>
    <row r="69" spans="1:33">
      <c r="A69" s="9" t="s">
        <v>107</v>
      </c>
      <c r="B69" s="9"/>
      <c r="C69" s="56"/>
      <c r="D69" s="56"/>
      <c r="E69" s="56"/>
      <c r="F69" s="56"/>
      <c r="G69" s="185"/>
      <c r="H69" s="185"/>
      <c r="I69" s="57"/>
      <c r="J69" s="57"/>
      <c r="K69" s="285"/>
      <c r="L69" s="57"/>
      <c r="M69" s="186"/>
      <c r="N69" s="186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</row>
    <row r="70" spans="1:33" ht="18.75" customHeight="1">
      <c r="A70" s="227"/>
      <c r="B70" s="71" t="s">
        <v>751</v>
      </c>
      <c r="C70" s="72" t="s">
        <v>113</v>
      </c>
      <c r="D70" s="72" t="s">
        <v>1042</v>
      </c>
      <c r="E70" s="72" t="s">
        <v>1043</v>
      </c>
      <c r="F70" s="220">
        <v>42826</v>
      </c>
      <c r="G70" s="218">
        <v>4733.58</v>
      </c>
      <c r="H70" s="218">
        <v>4733.58</v>
      </c>
      <c r="I70" s="299">
        <v>42849</v>
      </c>
      <c r="J70" s="300">
        <v>42842</v>
      </c>
      <c r="K70" s="219">
        <v>42871</v>
      </c>
      <c r="L70" s="221" t="s">
        <v>601</v>
      </c>
      <c r="M70" s="221" t="s">
        <v>864</v>
      </c>
      <c r="N70" s="221" t="s">
        <v>1044</v>
      </c>
    </row>
    <row r="71" spans="1:33" ht="18.75" customHeight="1">
      <c r="A71" s="227"/>
      <c r="B71" s="71" t="s">
        <v>751</v>
      </c>
      <c r="C71" s="72" t="s">
        <v>113</v>
      </c>
      <c r="D71" s="72" t="s">
        <v>1045</v>
      </c>
      <c r="E71" s="72" t="s">
        <v>1046</v>
      </c>
      <c r="F71" s="220">
        <v>42826</v>
      </c>
      <c r="G71" s="218">
        <v>1232</v>
      </c>
      <c r="H71" s="218">
        <v>1232</v>
      </c>
      <c r="I71" s="299">
        <v>42849</v>
      </c>
      <c r="J71" s="300">
        <v>42842</v>
      </c>
      <c r="K71" s="219">
        <v>42871</v>
      </c>
      <c r="L71" s="221" t="s">
        <v>601</v>
      </c>
      <c r="M71" s="221" t="s">
        <v>864</v>
      </c>
      <c r="N71" s="221" t="s">
        <v>1047</v>
      </c>
    </row>
    <row r="72" spans="1:33" ht="18.75" customHeight="1">
      <c r="A72" s="227"/>
      <c r="B72" s="71" t="s">
        <v>751</v>
      </c>
      <c r="C72" s="72" t="s">
        <v>113</v>
      </c>
      <c r="D72" s="72" t="s">
        <v>1048</v>
      </c>
      <c r="E72" s="72" t="s">
        <v>1049</v>
      </c>
      <c r="F72" s="220">
        <v>42826</v>
      </c>
      <c r="G72" s="218">
        <v>1039</v>
      </c>
      <c r="H72" s="218">
        <v>1039</v>
      </c>
      <c r="I72" s="299">
        <v>42834</v>
      </c>
      <c r="J72" s="300">
        <v>42851</v>
      </c>
      <c r="K72" s="219">
        <v>42871</v>
      </c>
      <c r="L72" s="221" t="s">
        <v>601</v>
      </c>
      <c r="M72" s="221" t="s">
        <v>864</v>
      </c>
      <c r="N72" s="221" t="s">
        <v>1050</v>
      </c>
    </row>
    <row r="73" spans="1:33" ht="18.75" customHeight="1">
      <c r="A73" s="227"/>
      <c r="B73" s="71" t="s">
        <v>751</v>
      </c>
      <c r="C73" s="72" t="s">
        <v>113</v>
      </c>
      <c r="D73" s="72" t="s">
        <v>1051</v>
      </c>
      <c r="E73" s="72" t="s">
        <v>1052</v>
      </c>
      <c r="F73" s="220">
        <v>42856</v>
      </c>
      <c r="G73" s="218">
        <v>1432.7</v>
      </c>
      <c r="H73" s="218">
        <v>1432.7</v>
      </c>
      <c r="I73" s="299">
        <v>42870</v>
      </c>
      <c r="J73" s="300">
        <v>42865</v>
      </c>
      <c r="K73" s="219">
        <v>42881</v>
      </c>
      <c r="L73" s="221" t="s">
        <v>570</v>
      </c>
      <c r="M73" s="221" t="s">
        <v>864</v>
      </c>
      <c r="N73" s="221" t="s">
        <v>1053</v>
      </c>
    </row>
    <row r="74" spans="1:33" ht="18.75" customHeight="1">
      <c r="A74" s="227"/>
      <c r="B74" s="71" t="s">
        <v>786</v>
      </c>
      <c r="C74" s="72" t="s">
        <v>395</v>
      </c>
      <c r="D74" s="72" t="s">
        <v>1054</v>
      </c>
      <c r="E74" s="72" t="s">
        <v>1055</v>
      </c>
      <c r="F74" s="220">
        <v>42826</v>
      </c>
      <c r="G74" s="218">
        <v>14634.58</v>
      </c>
      <c r="H74" s="218">
        <v>14270.57</v>
      </c>
      <c r="I74" s="299">
        <v>42850</v>
      </c>
      <c r="J74" s="300">
        <v>42849</v>
      </c>
      <c r="K74" s="219">
        <v>42870</v>
      </c>
      <c r="L74" s="77" t="s">
        <v>593</v>
      </c>
      <c r="M74" s="221" t="s">
        <v>864</v>
      </c>
      <c r="N74" s="221" t="s">
        <v>1056</v>
      </c>
    </row>
    <row r="75" spans="1:33" ht="18.75" customHeight="1">
      <c r="A75" s="227"/>
      <c r="B75" s="71" t="s">
        <v>786</v>
      </c>
      <c r="C75" s="72" t="s">
        <v>395</v>
      </c>
      <c r="D75" s="72" t="s">
        <v>1057</v>
      </c>
      <c r="E75" s="72" t="s">
        <v>1058</v>
      </c>
      <c r="F75" s="220">
        <v>42826</v>
      </c>
      <c r="G75" s="218">
        <v>12168</v>
      </c>
      <c r="H75" s="218">
        <v>11860</v>
      </c>
      <c r="I75" s="299">
        <v>42850</v>
      </c>
      <c r="J75" s="300">
        <v>42837</v>
      </c>
      <c r="K75" s="219">
        <v>42870</v>
      </c>
      <c r="L75" s="77" t="s">
        <v>593</v>
      </c>
      <c r="M75" s="221" t="s">
        <v>864</v>
      </c>
      <c r="N75" s="221" t="s">
        <v>1059</v>
      </c>
    </row>
    <row r="76" spans="1:33" ht="18.75" customHeight="1">
      <c r="A76" s="227"/>
      <c r="B76" s="71" t="s">
        <v>786</v>
      </c>
      <c r="C76" s="72" t="s">
        <v>395</v>
      </c>
      <c r="D76" s="72" t="s">
        <v>1060</v>
      </c>
      <c r="E76" s="72" t="s">
        <v>1061</v>
      </c>
      <c r="F76" s="220">
        <v>42826</v>
      </c>
      <c r="G76" s="218">
        <v>6229.4</v>
      </c>
      <c r="H76" s="218">
        <v>6088.9</v>
      </c>
      <c r="I76" s="299">
        <v>42850</v>
      </c>
      <c r="J76" s="300">
        <v>42849</v>
      </c>
      <c r="K76" s="219">
        <v>42870</v>
      </c>
      <c r="L76" s="77" t="s">
        <v>593</v>
      </c>
      <c r="M76" s="221" t="s">
        <v>864</v>
      </c>
      <c r="N76" s="221" t="s">
        <v>1062</v>
      </c>
    </row>
    <row r="77" spans="1:33" ht="18.75" customHeight="1">
      <c r="A77" s="225"/>
      <c r="B77" s="71" t="s">
        <v>786</v>
      </c>
      <c r="C77" s="72" t="s">
        <v>395</v>
      </c>
      <c r="D77" s="72" t="s">
        <v>1063</v>
      </c>
      <c r="E77" s="73" t="s">
        <v>1064</v>
      </c>
      <c r="F77" s="222">
        <v>42795</v>
      </c>
      <c r="G77" s="218">
        <v>15118.4</v>
      </c>
      <c r="H77" s="301">
        <v>15118.4</v>
      </c>
      <c r="I77" s="76">
        <v>42822</v>
      </c>
      <c r="J77" s="78">
        <v>42821</v>
      </c>
      <c r="K77" s="219">
        <v>42859</v>
      </c>
      <c r="L77" s="77" t="s">
        <v>578</v>
      </c>
      <c r="M77" s="221" t="s">
        <v>864</v>
      </c>
      <c r="N77" s="221" t="s">
        <v>1065</v>
      </c>
    </row>
    <row r="78" spans="1:33" ht="18.75" customHeight="1">
      <c r="A78" s="227"/>
      <c r="B78" s="71" t="s">
        <v>786</v>
      </c>
      <c r="C78" s="72" t="s">
        <v>395</v>
      </c>
      <c r="D78" s="72" t="s">
        <v>1066</v>
      </c>
      <c r="E78" s="73" t="s">
        <v>1067</v>
      </c>
      <c r="F78" s="220">
        <v>42856</v>
      </c>
      <c r="G78" s="218">
        <v>22266.41</v>
      </c>
      <c r="H78" s="218">
        <v>21749.97</v>
      </c>
      <c r="I78" s="299">
        <v>42870</v>
      </c>
      <c r="J78" s="300">
        <v>42863</v>
      </c>
      <c r="K78" s="219">
        <v>42881</v>
      </c>
      <c r="L78" s="221" t="s">
        <v>570</v>
      </c>
      <c r="M78" s="221" t="s">
        <v>864</v>
      </c>
      <c r="N78" s="221" t="s">
        <v>1068</v>
      </c>
    </row>
    <row r="79" spans="1:33" ht="18.75" customHeight="1">
      <c r="A79" s="227"/>
      <c r="B79" s="71" t="s">
        <v>786</v>
      </c>
      <c r="C79" s="72" t="s">
        <v>395</v>
      </c>
      <c r="D79" s="72" t="s">
        <v>1069</v>
      </c>
      <c r="E79" s="73" t="s">
        <v>1070</v>
      </c>
      <c r="F79" s="220">
        <v>42856</v>
      </c>
      <c r="G79" s="218">
        <v>8236.2999999999993</v>
      </c>
      <c r="H79" s="218">
        <v>8055.1</v>
      </c>
      <c r="I79" s="299">
        <v>42870</v>
      </c>
      <c r="J79" s="300">
        <v>42866</v>
      </c>
      <c r="K79" s="219">
        <v>42881</v>
      </c>
      <c r="L79" s="221" t="s">
        <v>570</v>
      </c>
      <c r="M79" s="221" t="s">
        <v>864</v>
      </c>
      <c r="N79" s="221" t="s">
        <v>1071</v>
      </c>
    </row>
    <row r="80" spans="1:33" ht="18.75" customHeight="1">
      <c r="A80" s="227"/>
      <c r="B80" s="71" t="s">
        <v>786</v>
      </c>
      <c r="C80" s="72" t="s">
        <v>395</v>
      </c>
      <c r="D80" s="72" t="s">
        <v>1072</v>
      </c>
      <c r="E80" s="73" t="s">
        <v>1073</v>
      </c>
      <c r="F80" s="220">
        <v>42826</v>
      </c>
      <c r="G80" s="218">
        <v>15768.64</v>
      </c>
      <c r="H80" s="218">
        <v>15421.73</v>
      </c>
      <c r="I80" s="299">
        <v>42832</v>
      </c>
      <c r="J80" s="300">
        <v>42829</v>
      </c>
      <c r="K80" s="219">
        <v>42871</v>
      </c>
      <c r="L80" s="221" t="s">
        <v>601</v>
      </c>
      <c r="M80" s="221" t="s">
        <v>864</v>
      </c>
      <c r="N80" s="221" t="s">
        <v>1074</v>
      </c>
    </row>
    <row r="81" spans="1:33" ht="18.75" customHeight="1">
      <c r="A81" s="225"/>
      <c r="B81" s="71" t="s">
        <v>751</v>
      </c>
      <c r="C81" s="72" t="s">
        <v>113</v>
      </c>
      <c r="D81" s="72" t="s">
        <v>1075</v>
      </c>
      <c r="E81" s="73" t="s">
        <v>1076</v>
      </c>
      <c r="F81" s="302">
        <v>42856</v>
      </c>
      <c r="G81" s="218">
        <v>4675.79</v>
      </c>
      <c r="H81" s="218">
        <v>4675.79</v>
      </c>
      <c r="I81" s="299">
        <v>42874</v>
      </c>
      <c r="J81" s="300">
        <v>42865</v>
      </c>
      <c r="K81" s="303">
        <v>42892</v>
      </c>
      <c r="L81" s="221" t="s">
        <v>882</v>
      </c>
      <c r="M81" s="221" t="s">
        <v>941</v>
      </c>
      <c r="N81" s="221" t="s">
        <v>1077</v>
      </c>
    </row>
    <row r="82" spans="1:33" ht="18.75" customHeight="1">
      <c r="A82" s="225"/>
      <c r="B82" s="71" t="s">
        <v>751</v>
      </c>
      <c r="C82" s="72" t="s">
        <v>113</v>
      </c>
      <c r="D82" s="72" t="s">
        <v>1078</v>
      </c>
      <c r="E82" s="73" t="s">
        <v>1079</v>
      </c>
      <c r="F82" s="220">
        <v>42826</v>
      </c>
      <c r="G82" s="218">
        <v>406</v>
      </c>
      <c r="H82" s="218">
        <v>406</v>
      </c>
      <c r="I82" s="304">
        <v>42836</v>
      </c>
      <c r="J82" s="300">
        <v>42836</v>
      </c>
      <c r="K82" s="303">
        <v>42892</v>
      </c>
      <c r="L82" s="221" t="s">
        <v>882</v>
      </c>
      <c r="M82" s="221" t="s">
        <v>941</v>
      </c>
      <c r="N82" s="221" t="s">
        <v>1080</v>
      </c>
    </row>
    <row r="83" spans="1:33" ht="18.75" customHeight="1">
      <c r="A83" s="225"/>
      <c r="B83" s="71" t="s">
        <v>751</v>
      </c>
      <c r="C83" s="72" t="s">
        <v>113</v>
      </c>
      <c r="D83" s="72" t="s">
        <v>1081</v>
      </c>
      <c r="E83" s="73" t="s">
        <v>1082</v>
      </c>
      <c r="F83" s="220">
        <v>42795</v>
      </c>
      <c r="G83" s="218">
        <v>568.4</v>
      </c>
      <c r="H83" s="218">
        <v>568.4</v>
      </c>
      <c r="I83" s="299">
        <v>42821</v>
      </c>
      <c r="J83" s="300">
        <v>42817</v>
      </c>
      <c r="K83" s="303">
        <v>42892</v>
      </c>
      <c r="L83" s="221" t="s">
        <v>882</v>
      </c>
      <c r="M83" s="221" t="s">
        <v>941</v>
      </c>
      <c r="N83" s="221" t="s">
        <v>1083</v>
      </c>
    </row>
    <row r="84" spans="1:33" ht="18.75" customHeight="1">
      <c r="A84" s="225"/>
      <c r="B84" s="71" t="s">
        <v>751</v>
      </c>
      <c r="C84" s="72" t="s">
        <v>113</v>
      </c>
      <c r="D84" s="72" t="s">
        <v>1084</v>
      </c>
      <c r="E84" s="72" t="s">
        <v>1085</v>
      </c>
      <c r="F84" s="220">
        <v>42856</v>
      </c>
      <c r="G84" s="218">
        <v>1073.5</v>
      </c>
      <c r="H84" s="218">
        <v>1073.5</v>
      </c>
      <c r="I84" s="299">
        <v>42879</v>
      </c>
      <c r="J84" s="300">
        <v>42877</v>
      </c>
      <c r="K84" s="303">
        <v>42892</v>
      </c>
      <c r="L84" s="221" t="s">
        <v>882</v>
      </c>
      <c r="M84" s="221" t="s">
        <v>941</v>
      </c>
      <c r="N84" s="221" t="s">
        <v>1086</v>
      </c>
    </row>
    <row r="85" spans="1:33" ht="18.75" customHeight="1">
      <c r="A85" s="225"/>
      <c r="B85" s="71" t="s">
        <v>751</v>
      </c>
      <c r="C85" s="72" t="s">
        <v>113</v>
      </c>
      <c r="D85" s="72" t="s">
        <v>1087</v>
      </c>
      <c r="E85" s="72" t="s">
        <v>1088</v>
      </c>
      <c r="F85" s="220">
        <v>42856</v>
      </c>
      <c r="G85" s="218">
        <v>4153.5200000000004</v>
      </c>
      <c r="H85" s="218">
        <v>4153.5200000000004</v>
      </c>
      <c r="I85" s="299">
        <v>42879</v>
      </c>
      <c r="J85" s="300">
        <v>42877</v>
      </c>
      <c r="K85" s="303">
        <v>42892</v>
      </c>
      <c r="L85" s="221" t="s">
        <v>882</v>
      </c>
      <c r="M85" s="221" t="s">
        <v>941</v>
      </c>
      <c r="N85" s="221" t="s">
        <v>1089</v>
      </c>
    </row>
    <row r="86" spans="1:33" ht="18.75" customHeight="1">
      <c r="A86" s="225"/>
      <c r="B86" s="71" t="s">
        <v>751</v>
      </c>
      <c r="C86" s="72" t="s">
        <v>113</v>
      </c>
      <c r="D86" s="72" t="s">
        <v>1090</v>
      </c>
      <c r="E86" s="72" t="s">
        <v>1091</v>
      </c>
      <c r="F86" s="220">
        <v>42856</v>
      </c>
      <c r="G86" s="218">
        <v>13849.04</v>
      </c>
      <c r="H86" s="218">
        <v>13849.04</v>
      </c>
      <c r="I86" s="299">
        <v>42874</v>
      </c>
      <c r="J86" s="300">
        <v>42865</v>
      </c>
      <c r="K86" s="303">
        <v>42892</v>
      </c>
      <c r="L86" s="221" t="s">
        <v>882</v>
      </c>
      <c r="M86" s="221" t="s">
        <v>941</v>
      </c>
      <c r="N86" s="221" t="s">
        <v>1092</v>
      </c>
    </row>
    <row r="87" spans="1:33" ht="18.75" customHeight="1">
      <c r="A87" s="227"/>
      <c r="B87" s="225" t="s">
        <v>781</v>
      </c>
      <c r="C87" s="216" t="s">
        <v>109</v>
      </c>
      <c r="D87" s="72" t="s">
        <v>1093</v>
      </c>
      <c r="E87" s="72" t="s">
        <v>1094</v>
      </c>
      <c r="F87" s="220">
        <v>42856</v>
      </c>
      <c r="G87" s="218">
        <v>2576.1</v>
      </c>
      <c r="H87" s="218">
        <v>2576.1</v>
      </c>
      <c r="I87" s="299">
        <v>42877</v>
      </c>
      <c r="J87" s="300">
        <v>42872</v>
      </c>
      <c r="K87" s="219">
        <v>42892</v>
      </c>
      <c r="L87" s="221" t="s">
        <v>882</v>
      </c>
      <c r="M87" s="221" t="s">
        <v>941</v>
      </c>
      <c r="N87" s="221" t="s">
        <v>1095</v>
      </c>
    </row>
    <row r="88" spans="1:33" ht="18.75" customHeight="1">
      <c r="A88" s="227"/>
      <c r="B88" s="225" t="s">
        <v>760</v>
      </c>
      <c r="C88" s="216" t="s">
        <v>423</v>
      </c>
      <c r="D88" s="72" t="s">
        <v>1096</v>
      </c>
      <c r="E88" s="72" t="s">
        <v>1097</v>
      </c>
      <c r="F88" s="220">
        <v>42856</v>
      </c>
      <c r="G88" s="218">
        <v>1052.4000000000001</v>
      </c>
      <c r="H88" s="218">
        <v>1052.4000000000001</v>
      </c>
      <c r="I88" s="299">
        <v>42879</v>
      </c>
      <c r="J88" s="300">
        <v>42873</v>
      </c>
      <c r="K88" s="219">
        <v>42895</v>
      </c>
      <c r="L88" s="77" t="s">
        <v>1098</v>
      </c>
      <c r="M88" s="221" t="s">
        <v>941</v>
      </c>
      <c r="N88" s="221" t="s">
        <v>1099</v>
      </c>
    </row>
    <row r="89" spans="1:33" ht="18.75" customHeight="1">
      <c r="A89" s="227"/>
      <c r="B89" s="225" t="s">
        <v>760</v>
      </c>
      <c r="C89" s="216" t="s">
        <v>423</v>
      </c>
      <c r="D89" s="72" t="s">
        <v>1100</v>
      </c>
      <c r="E89" s="72" t="s">
        <v>1101</v>
      </c>
      <c r="F89" s="220">
        <v>42856</v>
      </c>
      <c r="G89" s="218">
        <v>242</v>
      </c>
      <c r="H89" s="218">
        <v>242</v>
      </c>
      <c r="I89" s="299">
        <v>42879</v>
      </c>
      <c r="J89" s="300">
        <v>42873</v>
      </c>
      <c r="K89" s="219">
        <v>42895</v>
      </c>
      <c r="L89" s="77" t="s">
        <v>1098</v>
      </c>
      <c r="M89" s="221" t="s">
        <v>941</v>
      </c>
      <c r="N89" s="221" t="s">
        <v>1102</v>
      </c>
    </row>
    <row r="90" spans="1:33" ht="18.75" customHeight="1">
      <c r="A90" s="227"/>
      <c r="B90" s="225" t="s">
        <v>760</v>
      </c>
      <c r="C90" s="216" t="s">
        <v>423</v>
      </c>
      <c r="D90" s="72" t="s">
        <v>1103</v>
      </c>
      <c r="E90" s="72" t="s">
        <v>1104</v>
      </c>
      <c r="F90" s="220">
        <v>42856</v>
      </c>
      <c r="G90" s="218">
        <v>920.4</v>
      </c>
      <c r="H90" s="218">
        <v>920.4</v>
      </c>
      <c r="I90" s="299">
        <v>42879</v>
      </c>
      <c r="J90" s="300">
        <v>42866</v>
      </c>
      <c r="K90" s="219">
        <v>42895</v>
      </c>
      <c r="L90" s="77" t="s">
        <v>1098</v>
      </c>
      <c r="M90" s="221" t="s">
        <v>941</v>
      </c>
      <c r="N90" s="221" t="s">
        <v>1105</v>
      </c>
    </row>
    <row r="91" spans="1:33" ht="14.25">
      <c r="A91" s="43"/>
      <c r="B91" s="34"/>
      <c r="C91" s="34"/>
      <c r="D91" s="209"/>
      <c r="E91" s="34"/>
      <c r="F91" s="209"/>
      <c r="G91" s="210"/>
      <c r="H91" s="210"/>
      <c r="I91" s="34"/>
      <c r="J91" s="34"/>
      <c r="K91" s="298"/>
      <c r="L91" s="34"/>
      <c r="M91" s="209"/>
      <c r="N91" s="209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</row>
    <row r="92" spans="1:33">
      <c r="A92" s="57"/>
      <c r="B92" s="10"/>
      <c r="C92" s="10"/>
      <c r="D92" s="56"/>
      <c r="E92" s="56"/>
      <c r="F92" s="211"/>
      <c r="G92" s="228">
        <f>SUM(G70:G91)</f>
        <v>132376.16</v>
      </c>
      <c r="H92" s="228">
        <f>SUM(H70:H91)</f>
        <v>130519.09999999998</v>
      </c>
      <c r="I92" s="57"/>
      <c r="J92" s="81"/>
      <c r="K92" s="3"/>
      <c r="L92" s="3"/>
      <c r="M92" s="81"/>
      <c r="N92" s="8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</row>
    <row r="93" spans="1:33">
      <c r="A93" s="57"/>
      <c r="B93" s="57"/>
      <c r="C93" s="56"/>
      <c r="D93" s="56"/>
      <c r="E93" s="56"/>
      <c r="F93" s="56"/>
      <c r="G93" s="185"/>
      <c r="H93" s="185"/>
      <c r="I93" s="57"/>
      <c r="J93" s="57"/>
      <c r="K93" s="285"/>
      <c r="L93" s="57"/>
      <c r="M93" s="186"/>
      <c r="N93" s="186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</row>
    <row r="94" spans="1:33">
      <c r="A94" s="57"/>
      <c r="B94" s="57"/>
      <c r="C94" s="57"/>
      <c r="D94" s="56"/>
      <c r="E94" s="56"/>
      <c r="F94" s="56"/>
      <c r="G94" s="185"/>
      <c r="H94" s="185"/>
      <c r="I94" s="57"/>
      <c r="J94" s="57"/>
      <c r="K94" s="285"/>
      <c r="L94" s="57"/>
      <c r="M94" s="186"/>
      <c r="N94" s="186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</row>
    <row r="95" spans="1:33">
      <c r="A95" s="7" t="s">
        <v>124</v>
      </c>
      <c r="B95" s="7"/>
      <c r="C95" s="7"/>
      <c r="D95" s="7"/>
      <c r="E95" s="56"/>
      <c r="F95" s="56"/>
      <c r="G95" s="185"/>
      <c r="H95" s="185"/>
      <c r="I95" s="57"/>
      <c r="J95" s="57"/>
      <c r="K95" s="285"/>
      <c r="L95" s="57"/>
      <c r="M95" s="186"/>
      <c r="N95" s="186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</row>
    <row r="96" spans="1:33" ht="24">
      <c r="A96" s="83"/>
      <c r="B96" s="83" t="s">
        <v>1106</v>
      </c>
      <c r="C96" s="84" t="s">
        <v>1107</v>
      </c>
      <c r="D96" s="84" t="s">
        <v>1108</v>
      </c>
      <c r="E96" s="85" t="s">
        <v>1109</v>
      </c>
      <c r="F96" s="239">
        <v>42705</v>
      </c>
      <c r="G96" s="235">
        <v>30000</v>
      </c>
      <c r="H96" s="235">
        <v>30000</v>
      </c>
      <c r="I96" s="88">
        <v>42786</v>
      </c>
      <c r="J96" s="88">
        <v>42727</v>
      </c>
      <c r="K96" s="236">
        <v>42823</v>
      </c>
      <c r="L96" s="89" t="s">
        <v>479</v>
      </c>
      <c r="M96" s="89" t="s">
        <v>1110</v>
      </c>
      <c r="N96" s="89" t="s">
        <v>1111</v>
      </c>
    </row>
    <row r="97" spans="1:33" ht="24">
      <c r="A97" s="83"/>
      <c r="B97" s="83" t="s">
        <v>1112</v>
      </c>
      <c r="C97" s="84" t="s">
        <v>1113</v>
      </c>
      <c r="D97" s="84" t="s">
        <v>1114</v>
      </c>
      <c r="E97" s="85" t="s">
        <v>1115</v>
      </c>
      <c r="F97" s="239">
        <v>42795</v>
      </c>
      <c r="G97" s="235">
        <v>20907</v>
      </c>
      <c r="H97" s="235">
        <v>20907</v>
      </c>
      <c r="I97" s="88">
        <v>42810</v>
      </c>
      <c r="J97" s="88">
        <v>42802</v>
      </c>
      <c r="K97" s="236">
        <v>42818</v>
      </c>
      <c r="L97" s="89" t="s">
        <v>314</v>
      </c>
      <c r="M97" s="89" t="s">
        <v>1110</v>
      </c>
      <c r="N97" s="89" t="s">
        <v>1116</v>
      </c>
    </row>
    <row r="98" spans="1:33" ht="24">
      <c r="A98" s="240"/>
      <c r="B98" s="240" t="s">
        <v>1117</v>
      </c>
      <c r="C98" s="240" t="s">
        <v>1118</v>
      </c>
      <c r="D98" s="241" t="s">
        <v>1119</v>
      </c>
      <c r="E98" s="241" t="s">
        <v>1120</v>
      </c>
      <c r="F98" s="242">
        <v>42856</v>
      </c>
      <c r="G98" s="243">
        <v>198.24</v>
      </c>
      <c r="H98" s="243">
        <v>198.24</v>
      </c>
      <c r="I98" s="305">
        <v>42871</v>
      </c>
      <c r="J98" s="305">
        <v>42871</v>
      </c>
      <c r="K98" s="244">
        <v>42881</v>
      </c>
      <c r="L98" s="245" t="s">
        <v>570</v>
      </c>
      <c r="M98" s="89" t="s">
        <v>1110</v>
      </c>
      <c r="N98" s="89" t="s">
        <v>1121</v>
      </c>
    </row>
    <row r="99" spans="1:33" ht="24">
      <c r="A99" s="83"/>
      <c r="B99" s="83" t="s">
        <v>1122</v>
      </c>
      <c r="C99" s="84" t="s">
        <v>1123</v>
      </c>
      <c r="D99" s="84" t="s">
        <v>1124</v>
      </c>
      <c r="E99" s="85" t="s">
        <v>1125</v>
      </c>
      <c r="F99" s="239">
        <v>42767</v>
      </c>
      <c r="G99" s="235">
        <v>5342.77</v>
      </c>
      <c r="H99" s="235">
        <v>5030.22</v>
      </c>
      <c r="I99" s="88">
        <v>42787</v>
      </c>
      <c r="J99" s="88">
        <v>42786</v>
      </c>
      <c r="K99" s="236">
        <v>42818</v>
      </c>
      <c r="L99" s="89" t="s">
        <v>314</v>
      </c>
      <c r="M99" s="89" t="s">
        <v>864</v>
      </c>
      <c r="N99" s="89" t="s">
        <v>1126</v>
      </c>
    </row>
    <row r="100" spans="1:33" ht="24">
      <c r="A100" s="240"/>
      <c r="B100" s="240" t="s">
        <v>1127</v>
      </c>
      <c r="C100" s="240" t="s">
        <v>1128</v>
      </c>
      <c r="D100" s="241" t="s">
        <v>1129</v>
      </c>
      <c r="E100" s="241" t="s">
        <v>1130</v>
      </c>
      <c r="F100" s="242">
        <v>42826</v>
      </c>
      <c r="G100" s="243">
        <v>7712</v>
      </c>
      <c r="H100" s="243">
        <v>7712</v>
      </c>
      <c r="I100" s="305">
        <v>42864</v>
      </c>
      <c r="J100" s="305">
        <v>42851</v>
      </c>
      <c r="K100" s="244">
        <v>42881</v>
      </c>
      <c r="L100" s="245" t="s">
        <v>570</v>
      </c>
      <c r="M100" s="89" t="s">
        <v>864</v>
      </c>
      <c r="N100" s="89" t="s">
        <v>1131</v>
      </c>
    </row>
    <row r="101" spans="1:33" ht="24">
      <c r="A101" s="240"/>
      <c r="B101" s="240" t="s">
        <v>1132</v>
      </c>
      <c r="C101" s="240" t="s">
        <v>1133</v>
      </c>
      <c r="D101" s="240" t="s">
        <v>1134</v>
      </c>
      <c r="E101" s="241" t="s">
        <v>1135</v>
      </c>
      <c r="F101" s="242">
        <v>42826</v>
      </c>
      <c r="G101" s="243">
        <v>1152</v>
      </c>
      <c r="H101" s="243">
        <v>1152</v>
      </c>
      <c r="I101" s="305">
        <v>42859</v>
      </c>
      <c r="J101" s="305">
        <v>42845</v>
      </c>
      <c r="K101" s="244">
        <v>42872</v>
      </c>
      <c r="L101" s="245" t="s">
        <v>601</v>
      </c>
      <c r="M101" s="89" t="s">
        <v>1136</v>
      </c>
      <c r="N101" s="89" t="s">
        <v>1137</v>
      </c>
    </row>
    <row r="102" spans="1:33" ht="24">
      <c r="A102" s="83"/>
      <c r="B102" s="83" t="s">
        <v>1138</v>
      </c>
      <c r="C102" s="84" t="s">
        <v>1139</v>
      </c>
      <c r="D102" s="84" t="s">
        <v>1140</v>
      </c>
      <c r="E102" s="85" t="s">
        <v>1141</v>
      </c>
      <c r="F102" s="239">
        <v>42736</v>
      </c>
      <c r="G102" s="235">
        <v>98000</v>
      </c>
      <c r="H102" s="235">
        <v>98000</v>
      </c>
      <c r="I102" s="306">
        <v>42811</v>
      </c>
      <c r="J102" s="88">
        <v>42753</v>
      </c>
      <c r="K102" s="236">
        <v>42818</v>
      </c>
      <c r="L102" s="89" t="s">
        <v>314</v>
      </c>
      <c r="M102" s="89" t="s">
        <v>941</v>
      </c>
      <c r="N102" s="89" t="s">
        <v>1142</v>
      </c>
    </row>
    <row r="103" spans="1:33" ht="24">
      <c r="A103" s="240"/>
      <c r="B103" s="240" t="s">
        <v>1143</v>
      </c>
      <c r="C103" s="240" t="s">
        <v>1144</v>
      </c>
      <c r="D103" s="240" t="s">
        <v>1145</v>
      </c>
      <c r="E103" s="241" t="s">
        <v>1146</v>
      </c>
      <c r="F103" s="242">
        <v>42856</v>
      </c>
      <c r="G103" s="243">
        <v>950</v>
      </c>
      <c r="H103" s="243">
        <v>950</v>
      </c>
      <c r="I103" s="305">
        <v>42863</v>
      </c>
      <c r="J103" s="305">
        <v>42859</v>
      </c>
      <c r="K103" s="244">
        <v>42872</v>
      </c>
      <c r="L103" s="245" t="s">
        <v>601</v>
      </c>
      <c r="M103" s="89" t="s">
        <v>941</v>
      </c>
      <c r="N103" s="89" t="s">
        <v>1147</v>
      </c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</row>
    <row r="104" spans="1:33" ht="24">
      <c r="A104" s="83"/>
      <c r="B104" s="83" t="s">
        <v>1148</v>
      </c>
      <c r="C104" s="84" t="s">
        <v>1149</v>
      </c>
      <c r="D104" s="84" t="s">
        <v>1150</v>
      </c>
      <c r="E104" s="85" t="s">
        <v>1151</v>
      </c>
      <c r="F104" s="239">
        <v>42826</v>
      </c>
      <c r="G104" s="235">
        <v>14800</v>
      </c>
      <c r="H104" s="235">
        <v>14371.2</v>
      </c>
      <c r="I104" s="88">
        <v>42852</v>
      </c>
      <c r="J104" s="88">
        <v>42851</v>
      </c>
      <c r="K104" s="236">
        <v>42881</v>
      </c>
      <c r="L104" s="245" t="s">
        <v>570</v>
      </c>
      <c r="M104" s="89" t="s">
        <v>941</v>
      </c>
      <c r="N104" s="89" t="s">
        <v>1152</v>
      </c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</row>
    <row r="105" spans="1:33" ht="24">
      <c r="A105" s="83"/>
      <c r="B105" s="83" t="s">
        <v>1153</v>
      </c>
      <c r="C105" s="84" t="s">
        <v>1154</v>
      </c>
      <c r="D105" s="84" t="s">
        <v>1155</v>
      </c>
      <c r="E105" s="307" t="s">
        <v>1156</v>
      </c>
      <c r="F105" s="239">
        <v>42826</v>
      </c>
      <c r="G105" s="235">
        <v>46497</v>
      </c>
      <c r="H105" s="235">
        <v>42154.18</v>
      </c>
      <c r="I105" s="88">
        <v>42844</v>
      </c>
      <c r="J105" s="143">
        <v>42842</v>
      </c>
      <c r="K105" s="236">
        <v>42870</v>
      </c>
      <c r="L105" s="308" t="s">
        <v>593</v>
      </c>
      <c r="M105" s="89" t="s">
        <v>941</v>
      </c>
      <c r="N105" s="89" t="s">
        <v>1157</v>
      </c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</row>
    <row r="106" spans="1:33" ht="24">
      <c r="A106" s="83"/>
      <c r="B106" s="83" t="s">
        <v>1158</v>
      </c>
      <c r="C106" s="84" t="s">
        <v>15</v>
      </c>
      <c r="D106" s="84" t="s">
        <v>1159</v>
      </c>
      <c r="E106" s="307" t="s">
        <v>1160</v>
      </c>
      <c r="F106" s="239">
        <v>42887</v>
      </c>
      <c r="G106" s="235">
        <v>10770.97</v>
      </c>
      <c r="H106" s="235">
        <v>8417.51</v>
      </c>
      <c r="I106" s="88">
        <v>42908</v>
      </c>
      <c r="J106" s="143">
        <v>42907</v>
      </c>
      <c r="K106" s="236">
        <v>42908</v>
      </c>
      <c r="L106" s="309" t="s">
        <v>895</v>
      </c>
      <c r="M106" s="89" t="s">
        <v>952</v>
      </c>
      <c r="N106" s="89" t="s">
        <v>1161</v>
      </c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</row>
    <row r="107" spans="1:33">
      <c r="A107" s="57"/>
      <c r="B107" s="57"/>
      <c r="C107" s="56"/>
      <c r="D107" s="56"/>
      <c r="E107" s="56"/>
      <c r="F107" s="310"/>
      <c r="G107" s="283"/>
      <c r="H107" s="283"/>
      <c r="I107" s="57"/>
      <c r="J107" s="57"/>
      <c r="K107" s="285"/>
      <c r="L107" s="57"/>
      <c r="M107" s="186"/>
      <c r="N107" s="186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</row>
    <row r="108" spans="1:33">
      <c r="A108" s="57"/>
      <c r="B108" s="57"/>
      <c r="C108" s="56"/>
      <c r="D108" s="56"/>
      <c r="E108" s="56"/>
      <c r="F108" s="247"/>
      <c r="G108" s="248">
        <f>SUM(G96:G106)</f>
        <v>236329.98</v>
      </c>
      <c r="H108" s="248">
        <f>SUM(H96:H106)</f>
        <v>228892.35</v>
      </c>
      <c r="I108" s="57"/>
      <c r="J108" s="57"/>
      <c r="K108" s="285"/>
      <c r="L108" s="57"/>
      <c r="M108" s="186"/>
      <c r="N108" s="186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</row>
    <row r="109" spans="1:33">
      <c r="A109" s="51"/>
      <c r="B109" s="51"/>
      <c r="C109" s="51"/>
      <c r="D109" s="81"/>
      <c r="E109" s="44"/>
      <c r="F109" s="246"/>
      <c r="G109" s="179"/>
      <c r="H109" s="179"/>
      <c r="I109" s="43"/>
      <c r="J109" s="81"/>
      <c r="K109" s="311"/>
      <c r="L109" s="81"/>
      <c r="M109" s="81"/>
      <c r="N109" s="8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</row>
    <row r="110" spans="1:33">
      <c r="A110" s="51"/>
      <c r="B110" s="51"/>
      <c r="C110" s="51"/>
      <c r="D110" s="81"/>
      <c r="E110" s="44"/>
      <c r="F110" s="246"/>
      <c r="G110" s="179"/>
      <c r="H110" s="179"/>
      <c r="I110" s="43"/>
      <c r="J110" s="81"/>
      <c r="K110" s="311"/>
      <c r="L110" s="81"/>
      <c r="M110" s="81"/>
      <c r="N110" s="8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</row>
    <row r="111" spans="1:33">
      <c r="A111" s="6" t="s">
        <v>145</v>
      </c>
      <c r="B111" s="6"/>
      <c r="C111" s="6"/>
      <c r="D111" s="81"/>
      <c r="E111" s="44"/>
      <c r="F111" s="246"/>
      <c r="G111" s="179"/>
      <c r="H111" s="179"/>
      <c r="I111" s="43"/>
      <c r="J111" s="81"/>
      <c r="K111" s="311"/>
      <c r="L111" s="81"/>
      <c r="M111" s="81"/>
      <c r="N111" s="8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</row>
    <row r="112" spans="1:33">
      <c r="A112" s="98"/>
      <c r="B112" s="125"/>
      <c r="C112" s="100"/>
      <c r="D112" s="100"/>
      <c r="E112" s="101"/>
      <c r="F112" s="249"/>
      <c r="G112" s="250"/>
      <c r="H112" s="250"/>
      <c r="I112" s="104"/>
      <c r="J112" s="105"/>
      <c r="K112" s="104"/>
      <c r="L112" s="106"/>
      <c r="M112" s="106"/>
      <c r="N112" s="106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</row>
    <row r="113" spans="1:33">
      <c r="A113" s="98"/>
      <c r="B113" s="99"/>
      <c r="C113" s="100"/>
      <c r="D113" s="100"/>
      <c r="E113" s="107"/>
      <c r="F113" s="249"/>
      <c r="G113" s="250"/>
      <c r="H113" s="250"/>
      <c r="I113" s="105"/>
      <c r="J113" s="105"/>
      <c r="K113" s="104"/>
      <c r="L113" s="106"/>
      <c r="M113" s="106"/>
      <c r="N113" s="106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</row>
    <row r="114" spans="1:33">
      <c r="A114" s="57"/>
      <c r="B114" s="51"/>
      <c r="C114" s="51"/>
      <c r="D114" s="56"/>
      <c r="E114" s="56"/>
      <c r="F114" s="56"/>
      <c r="G114" s="185"/>
      <c r="H114" s="185"/>
      <c r="I114" s="57"/>
      <c r="J114" s="81"/>
      <c r="K114" s="311"/>
      <c r="L114" s="81"/>
      <c r="M114" s="81"/>
      <c r="N114" s="8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</row>
    <row r="115" spans="1:33">
      <c r="A115" s="57"/>
      <c r="B115" s="51"/>
      <c r="C115" s="51"/>
      <c r="D115" s="56"/>
      <c r="E115" s="56"/>
      <c r="F115" s="211"/>
      <c r="G115" s="251">
        <f>SUM(G112:G113)</f>
        <v>0</v>
      </c>
      <c r="H115" s="251">
        <f>SUM(H112:H113)</f>
        <v>0</v>
      </c>
      <c r="I115" s="57"/>
      <c r="J115" s="81"/>
      <c r="K115" s="311"/>
      <c r="L115" s="81"/>
      <c r="M115" s="81"/>
      <c r="N115" s="8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</row>
    <row r="116" spans="1:33">
      <c r="A116" s="57"/>
      <c r="B116" s="10"/>
      <c r="C116" s="10"/>
      <c r="D116" s="56"/>
      <c r="E116" s="56"/>
      <c r="F116" s="56"/>
      <c r="G116" s="185"/>
      <c r="H116" s="185"/>
      <c r="I116" s="57"/>
      <c r="J116" s="81"/>
      <c r="K116" s="3"/>
      <c r="L116" s="3"/>
      <c r="M116" s="81"/>
      <c r="N116" s="8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</row>
    <row r="117" spans="1:33">
      <c r="A117" s="57"/>
      <c r="B117" s="51"/>
      <c r="C117" s="109" t="s">
        <v>146</v>
      </c>
      <c r="D117" s="109" t="s">
        <v>147</v>
      </c>
      <c r="E117" s="56"/>
      <c r="F117" s="56"/>
      <c r="G117" s="185"/>
      <c r="H117" s="185"/>
      <c r="I117" s="57"/>
      <c r="J117" s="57"/>
      <c r="K117" s="285"/>
      <c r="L117" s="57"/>
      <c r="M117" s="186"/>
      <c r="N117" s="186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</row>
    <row r="118" spans="1:33">
      <c r="A118" s="57"/>
      <c r="B118" s="110" t="s">
        <v>148</v>
      </c>
      <c r="C118" s="111">
        <f>SUM(G26,G92,G108)</f>
        <v>368706.14</v>
      </c>
      <c r="D118" s="111">
        <f>SUM(H26,H92,H108)</f>
        <v>359411.44999999995</v>
      </c>
      <c r="E118" s="56"/>
      <c r="F118" s="56"/>
      <c r="G118" s="185"/>
      <c r="H118" s="185"/>
      <c r="I118" s="57"/>
      <c r="J118" s="57"/>
      <c r="K118" s="285"/>
      <c r="L118" s="57"/>
      <c r="M118" s="186"/>
      <c r="N118" s="186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</row>
    <row r="119" spans="1:33">
      <c r="A119" s="112"/>
      <c r="B119" s="110" t="s">
        <v>149</v>
      </c>
      <c r="C119" s="111">
        <f>G115</f>
        <v>0</v>
      </c>
      <c r="D119" s="111">
        <f>H115</f>
        <v>0</v>
      </c>
      <c r="E119" s="113"/>
      <c r="F119" s="113"/>
      <c r="G119" s="252"/>
      <c r="H119" s="252"/>
      <c r="I119" s="112"/>
      <c r="J119" s="112"/>
      <c r="K119" s="312"/>
      <c r="L119" s="112"/>
      <c r="M119" s="253"/>
      <c r="N119" s="253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</row>
    <row r="120" spans="1:33">
      <c r="A120" s="116"/>
      <c r="B120" s="110" t="s">
        <v>150</v>
      </c>
      <c r="C120" s="111">
        <f>G66</f>
        <v>376193.10000000021</v>
      </c>
      <c r="D120" s="111">
        <f>H66</f>
        <v>752386.20000000042</v>
      </c>
      <c r="E120" s="117"/>
      <c r="F120" s="117"/>
      <c r="G120" s="254"/>
      <c r="H120" s="254"/>
      <c r="I120" s="116"/>
      <c r="J120" s="116"/>
      <c r="K120" s="313"/>
      <c r="L120" s="116"/>
      <c r="M120" s="255"/>
      <c r="N120" s="255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</row>
    <row r="121" spans="1:33" ht="14.25">
      <c r="A121" s="34"/>
      <c r="B121" s="120" t="s">
        <v>151</v>
      </c>
      <c r="C121" s="121">
        <f>SUM(C118:C120)</f>
        <v>744899.24000000022</v>
      </c>
      <c r="D121" s="121">
        <f>SUM(D118:D120)</f>
        <v>1111797.6500000004</v>
      </c>
      <c r="E121" s="122"/>
      <c r="F121" s="209"/>
      <c r="G121" s="210"/>
      <c r="H121" s="210"/>
      <c r="I121" s="34"/>
      <c r="J121" s="34"/>
      <c r="K121" s="298"/>
      <c r="L121" s="34"/>
      <c r="M121" s="256"/>
      <c r="N121" s="256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</row>
    <row r="122" spans="1:33" ht="14.25">
      <c r="A122" s="34"/>
      <c r="B122" s="34"/>
      <c r="C122" s="34"/>
      <c r="D122" s="209"/>
      <c r="E122" s="34"/>
      <c r="F122" s="209"/>
      <c r="G122" s="210"/>
      <c r="H122" s="210"/>
      <c r="I122" s="34"/>
      <c r="J122" s="34"/>
      <c r="K122" s="298"/>
      <c r="L122" s="34"/>
      <c r="M122" s="209"/>
      <c r="N122" s="209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</row>
    <row r="123" spans="1:33" ht="14.25">
      <c r="A123" s="34"/>
      <c r="B123" s="34"/>
      <c r="C123" s="34"/>
      <c r="D123" s="209"/>
      <c r="E123" s="34"/>
      <c r="F123" s="209"/>
      <c r="G123" s="210"/>
      <c r="H123" s="210"/>
      <c r="I123" s="34"/>
      <c r="J123" s="34"/>
      <c r="K123" s="298"/>
      <c r="L123" s="34"/>
      <c r="M123" s="209"/>
      <c r="N123" s="209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</row>
    <row r="124" spans="1:33" ht="14.25">
      <c r="A124" s="34"/>
      <c r="B124" s="34"/>
      <c r="C124" s="34"/>
      <c r="D124" s="209"/>
      <c r="E124" s="34"/>
      <c r="F124" s="209"/>
      <c r="G124" s="210"/>
      <c r="H124" s="210"/>
      <c r="I124" s="34"/>
      <c r="J124" s="34"/>
      <c r="K124" s="298"/>
      <c r="L124" s="34"/>
      <c r="M124" s="209"/>
      <c r="N124" s="209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</row>
    <row r="125" spans="1:33" ht="14.25">
      <c r="A125" s="34"/>
      <c r="B125" s="34"/>
      <c r="C125" s="34"/>
      <c r="D125" s="209"/>
      <c r="E125" s="34"/>
      <c r="F125" s="209"/>
      <c r="G125" s="210"/>
      <c r="H125" s="210"/>
      <c r="I125" s="34"/>
      <c r="J125" s="34"/>
      <c r="K125" s="298"/>
      <c r="L125" s="34"/>
      <c r="M125" s="209"/>
      <c r="N125" s="209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</row>
    <row r="126" spans="1:33" ht="14.25">
      <c r="A126" s="34"/>
      <c r="B126" s="34"/>
      <c r="C126" s="34"/>
      <c r="D126" s="209"/>
      <c r="E126" s="34"/>
      <c r="F126" s="209"/>
      <c r="G126" s="210"/>
      <c r="H126" s="210"/>
      <c r="I126" s="34"/>
      <c r="J126" s="34"/>
      <c r="K126" s="298"/>
      <c r="L126" s="34"/>
      <c r="M126" s="209"/>
      <c r="N126" s="209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</row>
    <row r="127" spans="1:33" ht="14.25">
      <c r="A127" s="34"/>
      <c r="B127" s="34"/>
      <c r="C127" s="34"/>
      <c r="D127" s="209"/>
      <c r="E127" s="34"/>
      <c r="F127" s="209"/>
      <c r="G127" s="210"/>
      <c r="H127" s="210"/>
      <c r="I127" s="34"/>
      <c r="J127" s="34"/>
      <c r="K127" s="298"/>
      <c r="L127" s="34"/>
      <c r="M127" s="209"/>
      <c r="N127" s="209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</row>
    <row r="128" spans="1:33" ht="14.25">
      <c r="A128" s="34"/>
      <c r="B128" s="34"/>
      <c r="C128" s="34"/>
      <c r="D128" s="209"/>
      <c r="E128" s="34"/>
      <c r="F128" s="209"/>
      <c r="G128" s="210"/>
      <c r="H128" s="210"/>
      <c r="I128" s="34"/>
      <c r="J128" s="34"/>
      <c r="K128" s="298"/>
      <c r="L128" s="34"/>
      <c r="M128" s="209"/>
      <c r="N128" s="209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</row>
    <row r="129" spans="1:33" ht="14.25">
      <c r="A129" s="34"/>
      <c r="B129" s="34"/>
      <c r="C129" s="34"/>
      <c r="D129" s="209"/>
      <c r="E129" s="34"/>
      <c r="F129" s="209"/>
      <c r="G129" s="210"/>
      <c r="H129" s="210"/>
      <c r="I129" s="34"/>
      <c r="J129" s="34"/>
      <c r="K129" s="298"/>
      <c r="L129" s="34"/>
      <c r="M129" s="209"/>
      <c r="N129" s="209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</row>
    <row r="130" spans="1:33" ht="14.25">
      <c r="A130" s="34"/>
      <c r="B130" s="34"/>
      <c r="C130" s="34"/>
      <c r="D130" s="209"/>
      <c r="E130" s="34"/>
      <c r="F130" s="209"/>
      <c r="G130" s="210"/>
      <c r="H130" s="210"/>
      <c r="I130" s="34"/>
      <c r="J130" s="34"/>
      <c r="K130" s="298"/>
      <c r="L130" s="34"/>
      <c r="M130" s="209"/>
      <c r="N130" s="209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</row>
    <row r="131" spans="1:33" ht="14.25">
      <c r="A131" s="34"/>
      <c r="B131" s="34"/>
      <c r="C131" s="34"/>
      <c r="D131" s="209"/>
      <c r="E131" s="34"/>
      <c r="F131" s="209"/>
      <c r="G131" s="210"/>
      <c r="H131" s="210"/>
      <c r="I131" s="34"/>
      <c r="J131" s="34"/>
      <c r="K131" s="298"/>
      <c r="L131" s="34"/>
      <c r="M131" s="209"/>
      <c r="N131" s="209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</row>
    <row r="132" spans="1:33" ht="14.25">
      <c r="A132" s="34"/>
      <c r="B132" s="34"/>
      <c r="C132" s="34"/>
      <c r="D132" s="209"/>
      <c r="E132" s="34"/>
      <c r="F132" s="209"/>
      <c r="G132" s="210"/>
      <c r="H132" s="210"/>
      <c r="I132" s="34"/>
      <c r="J132" s="34"/>
      <c r="K132" s="298"/>
      <c r="L132" s="34"/>
      <c r="M132" s="209"/>
      <c r="N132" s="209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</row>
    <row r="133" spans="1:33" ht="14.25">
      <c r="A133" s="34"/>
      <c r="B133" s="34"/>
      <c r="C133" s="34"/>
      <c r="D133" s="209"/>
      <c r="E133" s="34"/>
      <c r="F133" s="209"/>
      <c r="G133" s="210"/>
      <c r="H133" s="210"/>
      <c r="I133" s="34"/>
      <c r="J133" s="34"/>
      <c r="K133" s="298"/>
      <c r="L133" s="34"/>
      <c r="M133" s="209"/>
      <c r="N133" s="209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</row>
    <row r="134" spans="1:33" ht="14.25">
      <c r="A134" s="34"/>
      <c r="B134" s="34"/>
      <c r="C134" s="34"/>
      <c r="D134" s="209"/>
      <c r="E134" s="34"/>
      <c r="F134" s="209"/>
      <c r="G134" s="210"/>
      <c r="H134" s="210"/>
      <c r="I134" s="34"/>
      <c r="J134" s="34"/>
      <c r="K134" s="298"/>
      <c r="L134" s="34"/>
      <c r="M134" s="209"/>
      <c r="N134" s="209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</row>
    <row r="135" spans="1:33" ht="14.25">
      <c r="A135" s="34"/>
      <c r="B135" s="34"/>
      <c r="C135" s="34"/>
      <c r="D135" s="209"/>
      <c r="E135" s="34"/>
      <c r="F135" s="209"/>
      <c r="G135" s="210"/>
      <c r="H135" s="210"/>
      <c r="I135" s="34"/>
      <c r="J135" s="34"/>
      <c r="K135" s="298"/>
      <c r="L135" s="34"/>
      <c r="M135" s="209"/>
      <c r="N135" s="209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</row>
    <row r="136" spans="1:33" ht="14.25">
      <c r="A136" s="34"/>
      <c r="B136" s="34"/>
      <c r="C136" s="34"/>
      <c r="D136" s="209"/>
      <c r="E136" s="34"/>
      <c r="F136" s="209"/>
      <c r="G136" s="210"/>
      <c r="H136" s="210"/>
      <c r="I136" s="34"/>
      <c r="J136" s="34"/>
      <c r="K136" s="298"/>
      <c r="L136" s="34"/>
      <c r="M136" s="209"/>
      <c r="N136" s="209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</row>
    <row r="137" spans="1:33" ht="14.25">
      <c r="A137" s="34"/>
      <c r="B137" s="34"/>
      <c r="C137" s="34"/>
      <c r="D137" s="209"/>
      <c r="E137" s="34"/>
      <c r="F137" s="209"/>
      <c r="G137" s="210"/>
      <c r="H137" s="210"/>
      <c r="I137" s="34"/>
      <c r="J137" s="34"/>
      <c r="K137" s="298"/>
      <c r="L137" s="34"/>
      <c r="M137" s="209"/>
      <c r="N137" s="209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</row>
    <row r="138" spans="1:33" ht="14.25">
      <c r="A138" s="34"/>
      <c r="B138" s="34"/>
      <c r="C138" s="34"/>
      <c r="D138" s="209"/>
      <c r="E138" s="34"/>
      <c r="F138" s="209"/>
      <c r="G138" s="210"/>
      <c r="H138" s="210"/>
      <c r="I138" s="34"/>
      <c r="J138" s="34"/>
      <c r="K138" s="298"/>
      <c r="L138" s="34"/>
      <c r="M138" s="209"/>
      <c r="N138" s="209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</row>
    <row r="139" spans="1:33" ht="14.25">
      <c r="A139" s="34"/>
      <c r="B139" s="34"/>
      <c r="C139" s="34"/>
      <c r="D139" s="209"/>
      <c r="E139" s="34"/>
      <c r="F139" s="209"/>
      <c r="G139" s="210"/>
      <c r="H139" s="210"/>
      <c r="I139" s="34"/>
      <c r="J139" s="34"/>
      <c r="K139" s="298"/>
      <c r="L139" s="34"/>
      <c r="M139" s="209"/>
      <c r="N139" s="209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</row>
    <row r="140" spans="1:33" ht="14.25">
      <c r="A140" s="34"/>
      <c r="B140" s="34"/>
      <c r="C140" s="34"/>
      <c r="D140" s="209"/>
      <c r="E140" s="34"/>
      <c r="F140" s="209"/>
      <c r="G140" s="210"/>
      <c r="H140" s="210"/>
      <c r="I140" s="34"/>
      <c r="J140" s="34"/>
      <c r="K140" s="298"/>
      <c r="L140" s="34"/>
      <c r="M140" s="209"/>
      <c r="N140" s="209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</row>
    <row r="141" spans="1:33" ht="14.25">
      <c r="A141" s="34"/>
      <c r="B141" s="34"/>
      <c r="C141" s="34"/>
      <c r="D141" s="209"/>
      <c r="E141" s="34"/>
      <c r="F141" s="209"/>
      <c r="G141" s="210"/>
      <c r="H141" s="210"/>
      <c r="I141" s="34"/>
      <c r="J141" s="34"/>
      <c r="K141" s="298"/>
      <c r="L141" s="34"/>
      <c r="M141" s="209"/>
      <c r="N141" s="209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</row>
    <row r="142" spans="1:33" ht="14.25">
      <c r="A142" s="34"/>
      <c r="B142" s="34"/>
      <c r="C142" s="34"/>
      <c r="D142" s="209"/>
      <c r="E142" s="34"/>
      <c r="F142" s="209"/>
      <c r="G142" s="210"/>
      <c r="H142" s="210"/>
      <c r="I142" s="34"/>
      <c r="J142" s="34"/>
      <c r="K142" s="298"/>
      <c r="L142" s="34"/>
      <c r="M142" s="209"/>
      <c r="N142" s="209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</row>
    <row r="143" spans="1:33" ht="14.25">
      <c r="A143" s="34"/>
      <c r="B143" s="34"/>
      <c r="C143" s="34"/>
      <c r="D143" s="209"/>
      <c r="E143" s="34"/>
      <c r="F143" s="209"/>
      <c r="G143" s="210"/>
      <c r="H143" s="210"/>
      <c r="I143" s="34"/>
      <c r="J143" s="34"/>
      <c r="K143" s="298"/>
      <c r="L143" s="34"/>
      <c r="M143" s="209"/>
      <c r="N143" s="209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</row>
    <row r="144" spans="1:33" ht="14.25">
      <c r="A144" s="34"/>
      <c r="B144" s="34"/>
      <c r="C144" s="34"/>
      <c r="D144" s="209"/>
      <c r="E144" s="34"/>
      <c r="F144" s="209"/>
      <c r="G144" s="210"/>
      <c r="H144" s="210"/>
      <c r="I144" s="34"/>
      <c r="J144" s="34"/>
      <c r="K144" s="298"/>
      <c r="L144" s="34"/>
      <c r="M144" s="209"/>
      <c r="N144" s="209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</row>
    <row r="145" spans="1:33" ht="14.25">
      <c r="A145" s="34"/>
      <c r="B145" s="34"/>
      <c r="C145" s="34"/>
      <c r="D145" s="209"/>
      <c r="E145" s="34"/>
      <c r="F145" s="209"/>
      <c r="G145" s="210"/>
      <c r="H145" s="210"/>
      <c r="I145" s="34"/>
      <c r="J145" s="34"/>
      <c r="K145" s="298"/>
      <c r="L145" s="34"/>
      <c r="M145" s="209"/>
      <c r="N145" s="209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</row>
    <row r="146" spans="1:33" ht="14.25">
      <c r="A146" s="34"/>
      <c r="B146" s="34"/>
      <c r="C146" s="34"/>
      <c r="D146" s="209"/>
      <c r="E146" s="34"/>
      <c r="F146" s="209"/>
      <c r="G146" s="210"/>
      <c r="H146" s="210"/>
      <c r="I146" s="34"/>
      <c r="J146" s="34"/>
      <c r="K146" s="298"/>
      <c r="L146" s="34"/>
      <c r="M146" s="209"/>
      <c r="N146" s="209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</row>
    <row r="147" spans="1:33" ht="14.25">
      <c r="A147" s="34"/>
      <c r="B147" s="34"/>
      <c r="C147" s="34"/>
      <c r="D147" s="209"/>
      <c r="E147" s="34"/>
      <c r="F147" s="209"/>
      <c r="G147" s="210"/>
      <c r="H147" s="210"/>
      <c r="I147" s="34"/>
      <c r="J147" s="34"/>
      <c r="K147" s="298"/>
      <c r="L147" s="34"/>
      <c r="M147" s="209"/>
      <c r="N147" s="209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</row>
    <row r="148" spans="1:33" ht="14.25">
      <c r="A148" s="34"/>
      <c r="B148" s="34"/>
      <c r="C148" s="34"/>
      <c r="D148" s="209"/>
      <c r="E148" s="34"/>
      <c r="F148" s="209"/>
      <c r="G148" s="210"/>
      <c r="H148" s="210"/>
      <c r="I148" s="34"/>
      <c r="J148" s="34"/>
      <c r="K148" s="298"/>
      <c r="L148" s="34"/>
      <c r="M148" s="209"/>
      <c r="N148" s="209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</row>
    <row r="149" spans="1:33" ht="14.25">
      <c r="A149" s="34"/>
      <c r="B149" s="34"/>
      <c r="C149" s="34"/>
      <c r="D149" s="209"/>
      <c r="E149" s="34"/>
      <c r="F149" s="209"/>
      <c r="G149" s="210"/>
      <c r="H149" s="210"/>
      <c r="I149" s="34"/>
      <c r="J149" s="34"/>
      <c r="K149" s="298"/>
      <c r="L149" s="34"/>
      <c r="M149" s="209"/>
      <c r="N149" s="209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</row>
    <row r="150" spans="1:33" ht="14.25">
      <c r="A150" s="34"/>
      <c r="B150" s="34"/>
      <c r="C150" s="34"/>
      <c r="D150" s="209"/>
      <c r="E150" s="34"/>
      <c r="F150" s="209"/>
      <c r="G150" s="210"/>
      <c r="H150" s="210"/>
      <c r="I150" s="34"/>
      <c r="J150" s="34"/>
      <c r="K150" s="298"/>
      <c r="L150" s="34"/>
      <c r="M150" s="209"/>
      <c r="N150" s="209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</row>
    <row r="151" spans="1:33" ht="14.25">
      <c r="A151" s="34"/>
      <c r="B151" s="34"/>
      <c r="C151" s="34"/>
      <c r="D151" s="209"/>
      <c r="E151" s="34"/>
      <c r="F151" s="209"/>
      <c r="G151" s="210"/>
      <c r="H151" s="210"/>
      <c r="I151" s="34"/>
      <c r="J151" s="34"/>
      <c r="K151" s="298"/>
      <c r="L151" s="34"/>
      <c r="M151" s="209"/>
      <c r="N151" s="209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</row>
    <row r="152" spans="1:33" ht="14.25">
      <c r="A152" s="34"/>
      <c r="B152" s="34"/>
      <c r="C152" s="34"/>
      <c r="D152" s="209"/>
      <c r="E152" s="34"/>
      <c r="F152" s="209"/>
      <c r="G152" s="210"/>
      <c r="H152" s="210"/>
      <c r="I152" s="34"/>
      <c r="J152" s="34"/>
      <c r="K152" s="298"/>
      <c r="L152" s="34"/>
      <c r="M152" s="209"/>
      <c r="N152" s="209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</row>
    <row r="153" spans="1:33" ht="14.25">
      <c r="A153" s="34"/>
      <c r="B153" s="34"/>
      <c r="C153" s="34"/>
      <c r="D153" s="209"/>
      <c r="E153" s="34"/>
      <c r="F153" s="209"/>
      <c r="G153" s="210"/>
      <c r="H153" s="210"/>
      <c r="I153" s="34"/>
      <c r="J153" s="34"/>
      <c r="K153" s="298"/>
      <c r="L153" s="34"/>
      <c r="M153" s="209"/>
      <c r="N153" s="209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</row>
    <row r="154" spans="1:33" ht="14.25">
      <c r="A154" s="34"/>
      <c r="B154" s="34"/>
      <c r="C154" s="34"/>
      <c r="D154" s="209"/>
      <c r="E154" s="34"/>
      <c r="F154" s="209"/>
      <c r="G154" s="210"/>
      <c r="H154" s="210"/>
      <c r="I154" s="34"/>
      <c r="J154" s="34"/>
      <c r="K154" s="298"/>
      <c r="L154" s="34"/>
      <c r="M154" s="209"/>
      <c r="N154" s="209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</row>
    <row r="155" spans="1:33" ht="14.25">
      <c r="A155" s="34"/>
      <c r="B155" s="34"/>
      <c r="C155" s="34"/>
      <c r="D155" s="209"/>
      <c r="E155" s="34"/>
      <c r="F155" s="209"/>
      <c r="G155" s="210"/>
      <c r="H155" s="210"/>
      <c r="I155" s="34"/>
      <c r="J155" s="34"/>
      <c r="K155" s="298"/>
      <c r="L155" s="34"/>
      <c r="M155" s="209"/>
      <c r="N155" s="209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</row>
    <row r="156" spans="1:33" ht="14.25">
      <c r="A156" s="34"/>
      <c r="B156" s="34"/>
      <c r="C156" s="34"/>
      <c r="D156" s="209"/>
      <c r="E156" s="34"/>
      <c r="F156" s="209"/>
      <c r="G156" s="210"/>
      <c r="H156" s="210"/>
      <c r="I156" s="34"/>
      <c r="J156" s="34"/>
      <c r="K156" s="298"/>
      <c r="L156" s="34"/>
      <c r="M156" s="209"/>
      <c r="N156" s="209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</row>
    <row r="157" spans="1:33" ht="14.25">
      <c r="A157" s="34"/>
      <c r="B157" s="34"/>
      <c r="C157" s="34"/>
      <c r="D157" s="209"/>
      <c r="E157" s="34"/>
      <c r="F157" s="209"/>
      <c r="G157" s="210"/>
      <c r="H157" s="210"/>
      <c r="I157" s="34"/>
      <c r="J157" s="34"/>
      <c r="K157" s="298"/>
      <c r="L157" s="34"/>
      <c r="M157" s="209"/>
      <c r="N157" s="209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</row>
    <row r="158" spans="1:33" ht="14.25">
      <c r="A158" s="34"/>
      <c r="B158" s="34"/>
      <c r="C158" s="34"/>
      <c r="D158" s="209"/>
      <c r="E158" s="34"/>
      <c r="F158" s="209"/>
      <c r="G158" s="210"/>
      <c r="H158" s="210"/>
      <c r="I158" s="34"/>
      <c r="J158" s="34"/>
      <c r="K158" s="298"/>
      <c r="L158" s="34"/>
      <c r="M158" s="209"/>
      <c r="N158" s="209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</row>
    <row r="159" spans="1:33" ht="14.25">
      <c r="A159" s="34"/>
      <c r="B159" s="34"/>
      <c r="C159" s="34"/>
      <c r="D159" s="209"/>
      <c r="E159" s="34"/>
      <c r="F159" s="209"/>
      <c r="G159" s="210"/>
      <c r="H159" s="210"/>
      <c r="I159" s="34"/>
      <c r="J159" s="34"/>
      <c r="K159" s="298"/>
      <c r="L159" s="34"/>
      <c r="M159" s="209"/>
      <c r="N159" s="209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</row>
    <row r="160" spans="1:33" ht="14.25">
      <c r="A160" s="34"/>
      <c r="B160" s="34"/>
      <c r="C160" s="34"/>
      <c r="D160" s="209"/>
      <c r="E160" s="34"/>
      <c r="F160" s="209"/>
      <c r="G160" s="210"/>
      <c r="H160" s="210"/>
      <c r="I160" s="34"/>
      <c r="J160" s="34"/>
      <c r="K160" s="298"/>
      <c r="L160" s="34"/>
      <c r="M160" s="209"/>
      <c r="N160" s="209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</row>
    <row r="161" spans="1:33" ht="14.25">
      <c r="A161" s="34"/>
      <c r="B161" s="34"/>
      <c r="C161" s="34"/>
      <c r="D161" s="209"/>
      <c r="E161" s="34"/>
      <c r="F161" s="209"/>
      <c r="G161" s="210"/>
      <c r="H161" s="210"/>
      <c r="I161" s="34"/>
      <c r="J161" s="34"/>
      <c r="K161" s="298"/>
      <c r="L161" s="34"/>
      <c r="M161" s="209"/>
      <c r="N161" s="209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</row>
    <row r="162" spans="1:33" ht="14.25">
      <c r="A162" s="34"/>
      <c r="B162" s="34"/>
      <c r="C162" s="34"/>
      <c r="D162" s="209"/>
      <c r="E162" s="34"/>
      <c r="F162" s="209"/>
      <c r="G162" s="210"/>
      <c r="H162" s="210"/>
      <c r="I162" s="34"/>
      <c r="J162" s="34"/>
      <c r="K162" s="298"/>
      <c r="L162" s="34"/>
      <c r="M162" s="209"/>
      <c r="N162" s="209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</row>
    <row r="163" spans="1:33" ht="14.25">
      <c r="A163" s="34"/>
      <c r="B163" s="34"/>
      <c r="C163" s="34"/>
      <c r="D163" s="209"/>
      <c r="E163" s="34"/>
      <c r="F163" s="209"/>
      <c r="G163" s="210"/>
      <c r="H163" s="210"/>
      <c r="I163" s="34"/>
      <c r="J163" s="34"/>
      <c r="K163" s="298"/>
      <c r="L163" s="34"/>
      <c r="M163" s="209"/>
      <c r="N163" s="209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</row>
    <row r="164" spans="1:33" ht="14.25">
      <c r="A164" s="34"/>
      <c r="B164" s="34"/>
      <c r="C164" s="34"/>
      <c r="D164" s="209"/>
      <c r="E164" s="34"/>
      <c r="F164" s="209"/>
      <c r="G164" s="210"/>
      <c r="H164" s="210"/>
      <c r="I164" s="34"/>
      <c r="J164" s="34"/>
      <c r="K164" s="298"/>
      <c r="L164" s="34"/>
      <c r="M164" s="209"/>
      <c r="N164" s="209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</row>
    <row r="165" spans="1:33" ht="14.25">
      <c r="A165" s="34"/>
      <c r="B165" s="34"/>
      <c r="C165" s="34"/>
      <c r="D165" s="209"/>
      <c r="E165" s="34"/>
      <c r="F165" s="209"/>
      <c r="G165" s="210"/>
      <c r="H165" s="210"/>
      <c r="I165" s="34"/>
      <c r="J165" s="34"/>
      <c r="K165" s="298"/>
      <c r="L165" s="34"/>
      <c r="M165" s="209"/>
      <c r="N165" s="209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</row>
    <row r="166" spans="1:33" ht="14.25">
      <c r="A166" s="34"/>
      <c r="B166" s="34"/>
      <c r="C166" s="34"/>
      <c r="D166" s="209"/>
      <c r="E166" s="34"/>
      <c r="F166" s="209"/>
      <c r="G166" s="210"/>
      <c r="H166" s="210"/>
      <c r="I166" s="34"/>
      <c r="J166" s="34"/>
      <c r="K166" s="298"/>
      <c r="L166" s="34"/>
      <c r="M166" s="209"/>
      <c r="N166" s="209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</row>
    <row r="167" spans="1:33" ht="14.25">
      <c r="A167" s="34"/>
      <c r="B167" s="34"/>
      <c r="C167" s="34"/>
      <c r="D167" s="209"/>
      <c r="E167" s="34"/>
      <c r="F167" s="209"/>
      <c r="G167" s="210"/>
      <c r="H167" s="210"/>
      <c r="I167" s="34"/>
      <c r="J167" s="34"/>
      <c r="K167" s="298"/>
      <c r="L167" s="34"/>
      <c r="M167" s="209"/>
      <c r="N167" s="209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</row>
    <row r="168" spans="1:33" ht="14.25">
      <c r="A168" s="34"/>
      <c r="B168" s="34"/>
      <c r="C168" s="34"/>
      <c r="D168" s="209"/>
      <c r="E168" s="34"/>
      <c r="F168" s="209"/>
      <c r="G168" s="210"/>
      <c r="H168" s="210"/>
      <c r="I168" s="34"/>
      <c r="J168" s="34"/>
      <c r="K168" s="298"/>
      <c r="L168" s="34"/>
      <c r="M168" s="209"/>
      <c r="N168" s="209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</row>
    <row r="169" spans="1:33" ht="14.25">
      <c r="A169" s="34"/>
      <c r="B169" s="34"/>
      <c r="C169" s="34"/>
      <c r="D169" s="209"/>
      <c r="E169" s="34"/>
      <c r="F169" s="209"/>
      <c r="G169" s="210"/>
      <c r="H169" s="210"/>
      <c r="I169" s="34"/>
      <c r="J169" s="34"/>
      <c r="K169" s="298"/>
      <c r="L169" s="34"/>
      <c r="M169" s="209"/>
      <c r="N169" s="209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</row>
    <row r="170" spans="1:33" ht="14.25">
      <c r="A170" s="34"/>
      <c r="B170" s="34"/>
      <c r="C170" s="34"/>
      <c r="D170" s="209"/>
      <c r="E170" s="34"/>
      <c r="F170" s="209"/>
      <c r="G170" s="210"/>
      <c r="H170" s="210"/>
      <c r="I170" s="34"/>
      <c r="J170" s="34"/>
      <c r="K170" s="298"/>
      <c r="L170" s="34"/>
      <c r="M170" s="209"/>
      <c r="N170" s="209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</row>
    <row r="171" spans="1:33" ht="14.25">
      <c r="A171" s="34"/>
      <c r="B171" s="34"/>
      <c r="C171" s="34"/>
      <c r="D171" s="209"/>
      <c r="E171" s="34"/>
      <c r="F171" s="209"/>
      <c r="G171" s="210"/>
      <c r="H171" s="210"/>
      <c r="I171" s="34"/>
      <c r="J171" s="34"/>
      <c r="K171" s="298"/>
      <c r="L171" s="34"/>
      <c r="M171" s="209"/>
      <c r="N171" s="209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</row>
    <row r="172" spans="1:33" ht="14.25">
      <c r="A172" s="34"/>
      <c r="B172" s="34"/>
      <c r="C172" s="34"/>
      <c r="D172" s="209"/>
      <c r="E172" s="34"/>
      <c r="F172" s="209"/>
      <c r="G172" s="210"/>
      <c r="H172" s="210"/>
      <c r="I172" s="34"/>
      <c r="J172" s="34"/>
      <c r="K172" s="298"/>
      <c r="L172" s="34"/>
      <c r="M172" s="209"/>
      <c r="N172" s="209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</row>
    <row r="173" spans="1:33" ht="14.25">
      <c r="A173" s="34"/>
      <c r="B173" s="34"/>
      <c r="C173" s="34"/>
      <c r="D173" s="209"/>
      <c r="E173" s="34"/>
      <c r="F173" s="209"/>
      <c r="G173" s="210"/>
      <c r="H173" s="210"/>
      <c r="I173" s="34"/>
      <c r="J173" s="34"/>
      <c r="K173" s="298"/>
      <c r="L173" s="34"/>
      <c r="M173" s="209"/>
      <c r="N173" s="209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</row>
    <row r="174" spans="1:33" ht="14.25">
      <c r="A174" s="34"/>
      <c r="B174" s="34"/>
      <c r="C174" s="34"/>
      <c r="D174" s="209"/>
      <c r="E174" s="34"/>
      <c r="F174" s="209"/>
      <c r="G174" s="210"/>
      <c r="H174" s="210"/>
      <c r="I174" s="34"/>
      <c r="J174" s="34"/>
      <c r="K174" s="298"/>
      <c r="L174" s="34"/>
      <c r="M174" s="209"/>
      <c r="N174" s="209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</row>
    <row r="175" spans="1:33" ht="14.25">
      <c r="A175" s="34"/>
      <c r="B175" s="34"/>
      <c r="C175" s="34"/>
      <c r="D175" s="209"/>
      <c r="E175" s="34"/>
      <c r="F175" s="209"/>
      <c r="G175" s="210"/>
      <c r="H175" s="210"/>
      <c r="I175" s="34"/>
      <c r="J175" s="34"/>
      <c r="K175" s="298"/>
      <c r="L175" s="34"/>
      <c r="M175" s="209"/>
      <c r="N175" s="209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</row>
    <row r="176" spans="1:33" ht="14.25">
      <c r="A176" s="34"/>
      <c r="B176" s="34"/>
      <c r="C176" s="34"/>
      <c r="D176" s="209"/>
      <c r="E176" s="34"/>
      <c r="F176" s="209"/>
      <c r="G176" s="210"/>
      <c r="H176" s="210"/>
      <c r="I176" s="34"/>
      <c r="J176" s="34"/>
      <c r="K176" s="298"/>
      <c r="L176" s="34"/>
      <c r="M176" s="209"/>
      <c r="N176" s="209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</row>
    <row r="177" spans="1:33" ht="14.25">
      <c r="A177" s="34"/>
      <c r="B177" s="34"/>
      <c r="C177" s="34"/>
      <c r="D177" s="209"/>
      <c r="E177" s="34"/>
      <c r="F177" s="209"/>
      <c r="G177" s="210"/>
      <c r="H177" s="210"/>
      <c r="I177" s="34"/>
      <c r="J177" s="34"/>
      <c r="K177" s="298"/>
      <c r="L177" s="34"/>
      <c r="M177" s="209"/>
      <c r="N177" s="209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</row>
    <row r="178" spans="1:33" ht="14.25">
      <c r="A178" s="34"/>
      <c r="B178" s="34"/>
      <c r="C178" s="34"/>
      <c r="D178" s="209"/>
      <c r="E178" s="34"/>
      <c r="F178" s="209"/>
      <c r="G178" s="210"/>
      <c r="H178" s="210"/>
      <c r="I178" s="34"/>
      <c r="J178" s="34"/>
      <c r="K178" s="298"/>
      <c r="L178" s="34"/>
      <c r="M178" s="209"/>
      <c r="N178" s="209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</row>
    <row r="179" spans="1:33" ht="14.25">
      <c r="A179" s="34"/>
      <c r="B179" s="34"/>
      <c r="C179" s="34"/>
      <c r="D179" s="209"/>
      <c r="E179" s="34"/>
      <c r="F179" s="209"/>
      <c r="G179" s="210"/>
      <c r="H179" s="210"/>
      <c r="I179" s="34"/>
      <c r="J179" s="34"/>
      <c r="K179" s="298"/>
      <c r="L179" s="34"/>
      <c r="M179" s="209"/>
      <c r="N179" s="209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</row>
    <row r="180" spans="1:33" ht="14.25">
      <c r="A180" s="34"/>
      <c r="B180" s="34"/>
      <c r="C180" s="34"/>
      <c r="D180" s="209"/>
      <c r="E180" s="34"/>
      <c r="F180" s="209"/>
      <c r="G180" s="210"/>
      <c r="H180" s="210"/>
      <c r="I180" s="34"/>
      <c r="J180" s="34"/>
      <c r="K180" s="298"/>
      <c r="L180" s="34"/>
      <c r="M180" s="209"/>
      <c r="N180" s="209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</row>
    <row r="181" spans="1:33" ht="14.25">
      <c r="A181" s="34"/>
      <c r="B181" s="34"/>
      <c r="C181" s="34"/>
      <c r="D181" s="209"/>
      <c r="E181" s="34"/>
      <c r="F181" s="209"/>
      <c r="G181" s="210"/>
      <c r="H181" s="210"/>
      <c r="I181" s="34"/>
      <c r="J181" s="34"/>
      <c r="K181" s="298"/>
      <c r="L181" s="34"/>
      <c r="M181" s="209"/>
      <c r="N181" s="209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</row>
    <row r="182" spans="1:33" ht="14.25">
      <c r="A182" s="34"/>
      <c r="B182" s="34"/>
      <c r="C182" s="34"/>
      <c r="D182" s="209"/>
      <c r="E182" s="34"/>
      <c r="F182" s="209"/>
      <c r="G182" s="210"/>
      <c r="H182" s="210"/>
      <c r="I182" s="34"/>
      <c r="J182" s="34"/>
      <c r="K182" s="298"/>
      <c r="L182" s="34"/>
      <c r="M182" s="209"/>
      <c r="N182" s="209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</row>
    <row r="183" spans="1:33" ht="14.25">
      <c r="A183" s="34"/>
      <c r="B183" s="34"/>
      <c r="C183" s="34"/>
      <c r="D183" s="209"/>
      <c r="E183" s="34"/>
      <c r="F183" s="209"/>
      <c r="G183" s="210"/>
      <c r="H183" s="210"/>
      <c r="I183" s="34"/>
      <c r="J183" s="34"/>
      <c r="K183" s="298"/>
      <c r="L183" s="34"/>
      <c r="M183" s="209"/>
      <c r="N183" s="209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</row>
    <row r="184" spans="1:33" ht="14.25">
      <c r="A184" s="34"/>
      <c r="B184" s="34"/>
      <c r="C184" s="34"/>
      <c r="D184" s="209"/>
      <c r="E184" s="34"/>
      <c r="F184" s="209"/>
      <c r="G184" s="210"/>
      <c r="H184" s="210"/>
      <c r="I184" s="34"/>
      <c r="J184" s="34"/>
      <c r="K184" s="298"/>
      <c r="L184" s="34"/>
      <c r="M184" s="209"/>
      <c r="N184" s="209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</row>
  </sheetData>
  <mergeCells count="23">
    <mergeCell ref="A95:D95"/>
    <mergeCell ref="A111:C111"/>
    <mergeCell ref="B116:C116"/>
    <mergeCell ref="K116:L116"/>
    <mergeCell ref="N2:N3"/>
    <mergeCell ref="A4:B4"/>
    <mergeCell ref="A28:B28"/>
    <mergeCell ref="A69:B69"/>
    <mergeCell ref="B92:C92"/>
    <mergeCell ref="K92:L92"/>
    <mergeCell ref="A1:M1"/>
    <mergeCell ref="A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6"/>
  <sheetViews>
    <sheetView zoomScaleNormal="100" workbookViewId="0">
      <pane ySplit="3" topLeftCell="A4" activePane="bottomLeft" state="frozen"/>
      <selection pane="bottomLeft" activeCell="B5" sqref="B5"/>
    </sheetView>
  </sheetViews>
  <sheetFormatPr defaultRowHeight="12.75"/>
  <cols>
    <col min="1" max="1" width="3.85546875" customWidth="1"/>
    <col min="2" max="2" width="53.42578125" customWidth="1"/>
    <col min="3" max="3" width="15.28515625" customWidth="1"/>
    <col min="4" max="4" width="18.7109375" customWidth="1"/>
    <col min="5" max="5" width="21" customWidth="1"/>
    <col min="6" max="6" width="13.28515625" customWidth="1"/>
    <col min="7" max="7" width="11.140625" customWidth="1"/>
    <col min="8" max="8" width="11" customWidth="1"/>
    <col min="9" max="9" width="9.42578125" customWidth="1"/>
    <col min="10" max="10" width="9.85546875" customWidth="1"/>
    <col min="11" max="11" width="9.7109375" customWidth="1"/>
    <col min="12" max="12" width="14.28515625" customWidth="1"/>
    <col min="13" max="14" width="17.140625" customWidth="1"/>
    <col min="15" max="33" width="16.28515625" customWidth="1"/>
    <col min="34" max="1025" width="14.42578125" customWidth="1"/>
  </cols>
  <sheetData>
    <row r="1" spans="1:33" ht="15.75" customHeight="1">
      <c r="A1" s="14" t="s">
        <v>1162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ht="15.75" customHeight="1">
      <c r="A2" s="13" t="s">
        <v>1</v>
      </c>
      <c r="B2" s="13"/>
      <c r="C2" s="13" t="s">
        <v>2</v>
      </c>
      <c r="D2" s="13" t="s">
        <v>3</v>
      </c>
      <c r="E2" s="13" t="s">
        <v>4</v>
      </c>
      <c r="F2" s="13" t="s">
        <v>5</v>
      </c>
      <c r="G2" s="5" t="s">
        <v>6</v>
      </c>
      <c r="H2" s="5" t="s">
        <v>7</v>
      </c>
      <c r="I2" s="13" t="s">
        <v>8</v>
      </c>
      <c r="J2" s="13" t="s">
        <v>9</v>
      </c>
      <c r="K2" s="4" t="s">
        <v>10</v>
      </c>
      <c r="L2" s="13" t="s">
        <v>11</v>
      </c>
      <c r="M2" s="13" t="s">
        <v>12</v>
      </c>
      <c r="N2" s="13" t="s">
        <v>822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3" ht="15.75" customHeight="1">
      <c r="A4" s="12" t="s">
        <v>13</v>
      </c>
      <c r="B4" s="12"/>
      <c r="C4" s="18"/>
      <c r="D4" s="19"/>
      <c r="E4" s="18"/>
      <c r="F4" s="144"/>
      <c r="G4" s="145"/>
      <c r="H4" s="146"/>
      <c r="I4" s="21"/>
      <c r="J4" s="21"/>
      <c r="K4" s="257"/>
      <c r="L4" s="22"/>
      <c r="M4" s="22"/>
      <c r="N4" s="22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ht="15.75" customHeight="1">
      <c r="A5" s="258"/>
      <c r="B5" s="25" t="s">
        <v>1163</v>
      </c>
      <c r="C5" s="26" t="s">
        <v>302</v>
      </c>
      <c r="D5" s="40" t="s">
        <v>1164</v>
      </c>
      <c r="E5" s="40" t="s">
        <v>1165</v>
      </c>
      <c r="F5" s="148" t="s">
        <v>531</v>
      </c>
      <c r="G5" s="149">
        <v>154664.47</v>
      </c>
      <c r="H5" s="149">
        <v>131696.79</v>
      </c>
      <c r="I5" s="29">
        <v>42912</v>
      </c>
      <c r="J5" s="29">
        <v>42908</v>
      </c>
      <c r="K5" s="29">
        <v>42912</v>
      </c>
      <c r="L5" s="260" t="s">
        <v>1166</v>
      </c>
      <c r="M5" s="260" t="s">
        <v>1167</v>
      </c>
      <c r="N5" s="156" t="s">
        <v>1168</v>
      </c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32"/>
    </row>
    <row r="6" spans="1:33" ht="15.75" customHeight="1">
      <c r="A6" s="258"/>
      <c r="B6" s="35" t="s">
        <v>165</v>
      </c>
      <c r="C6" s="41" t="s">
        <v>166</v>
      </c>
      <c r="D6" s="40" t="s">
        <v>1169</v>
      </c>
      <c r="E6" s="40" t="s">
        <v>1170</v>
      </c>
      <c r="F6" s="148" t="s">
        <v>531</v>
      </c>
      <c r="G6" s="149">
        <v>84.92</v>
      </c>
      <c r="H6" s="149">
        <v>76.900000000000006</v>
      </c>
      <c r="I6" s="29">
        <v>42913</v>
      </c>
      <c r="J6" s="29">
        <v>42891</v>
      </c>
      <c r="K6" s="29">
        <v>42923</v>
      </c>
      <c r="L6" s="260" t="s">
        <v>1171</v>
      </c>
      <c r="M6" s="260" t="s">
        <v>1172</v>
      </c>
      <c r="N6" s="156" t="s">
        <v>1173</v>
      </c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32"/>
    </row>
    <row r="7" spans="1:33" ht="24">
      <c r="A7" s="258"/>
      <c r="B7" s="25" t="s">
        <v>316</v>
      </c>
      <c r="C7" s="314" t="s">
        <v>27</v>
      </c>
      <c r="D7" s="40" t="s">
        <v>1174</v>
      </c>
      <c r="E7" s="40" t="s">
        <v>1175</v>
      </c>
      <c r="F7" s="148" t="s">
        <v>531</v>
      </c>
      <c r="G7" s="259">
        <v>3191.11</v>
      </c>
      <c r="H7" s="149">
        <v>3191.11</v>
      </c>
      <c r="I7" s="29">
        <v>42919</v>
      </c>
      <c r="J7" s="29">
        <v>42915</v>
      </c>
      <c r="K7" s="29">
        <v>42927</v>
      </c>
      <c r="L7" s="156" t="s">
        <v>1176</v>
      </c>
      <c r="M7" s="260" t="s">
        <v>1177</v>
      </c>
      <c r="N7" s="156" t="s">
        <v>1178</v>
      </c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</row>
    <row r="8" spans="1:33" ht="15" customHeight="1">
      <c r="A8" s="258"/>
      <c r="B8" s="25" t="s">
        <v>31</v>
      </c>
      <c r="C8" s="26" t="s">
        <v>32</v>
      </c>
      <c r="D8" s="40" t="s">
        <v>1179</v>
      </c>
      <c r="E8" s="40" t="s">
        <v>1180</v>
      </c>
      <c r="F8" s="148" t="s">
        <v>531</v>
      </c>
      <c r="G8" s="259">
        <v>299.77999999999997</v>
      </c>
      <c r="H8" s="149">
        <v>263.3</v>
      </c>
      <c r="I8" s="29">
        <v>42933</v>
      </c>
      <c r="J8" s="29">
        <v>42921</v>
      </c>
      <c r="K8" s="150">
        <v>42934</v>
      </c>
      <c r="L8" s="260" t="s">
        <v>1181</v>
      </c>
      <c r="M8" s="260" t="s">
        <v>1182</v>
      </c>
      <c r="N8" s="156" t="s">
        <v>1183</v>
      </c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32"/>
    </row>
    <row r="9" spans="1:33" ht="15" customHeight="1">
      <c r="A9" s="258"/>
      <c r="B9" s="25" t="s">
        <v>586</v>
      </c>
      <c r="C9" s="314" t="s">
        <v>266</v>
      </c>
      <c r="D9" s="40" t="s">
        <v>1184</v>
      </c>
      <c r="E9" s="40" t="s">
        <v>1185</v>
      </c>
      <c r="F9" s="148" t="s">
        <v>612</v>
      </c>
      <c r="G9" s="259">
        <v>92576.53</v>
      </c>
      <c r="H9" s="149">
        <v>60394.02</v>
      </c>
      <c r="I9" s="29">
        <v>42891</v>
      </c>
      <c r="J9" s="29">
        <v>42887</v>
      </c>
      <c r="K9" s="150">
        <v>42899</v>
      </c>
      <c r="L9" s="260" t="s">
        <v>1098</v>
      </c>
      <c r="M9" s="260" t="s">
        <v>1186</v>
      </c>
      <c r="N9" s="156" t="s">
        <v>1187</v>
      </c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</row>
    <row r="10" spans="1:33" ht="15.75" customHeight="1">
      <c r="A10" s="258"/>
      <c r="B10" s="158" t="s">
        <v>850</v>
      </c>
      <c r="C10" s="159" t="s">
        <v>46</v>
      </c>
      <c r="D10" s="40" t="s">
        <v>1188</v>
      </c>
      <c r="E10" s="40" t="s">
        <v>1189</v>
      </c>
      <c r="F10" s="148" t="s">
        <v>612</v>
      </c>
      <c r="G10" s="259">
        <v>16050</v>
      </c>
      <c r="H10" s="149">
        <v>11965.27</v>
      </c>
      <c r="I10" s="29">
        <v>42914</v>
      </c>
      <c r="J10" s="29">
        <v>42887</v>
      </c>
      <c r="K10" s="150">
        <v>42929</v>
      </c>
      <c r="L10" s="260" t="s">
        <v>1190</v>
      </c>
      <c r="M10" s="260" t="s">
        <v>1186</v>
      </c>
      <c r="N10" s="156" t="s">
        <v>1191</v>
      </c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</row>
    <row r="11" spans="1:33" ht="15" customHeight="1">
      <c r="A11" s="258"/>
      <c r="B11" s="158" t="s">
        <v>854</v>
      </c>
      <c r="C11" s="159" t="s">
        <v>46</v>
      </c>
      <c r="D11" s="40" t="s">
        <v>1192</v>
      </c>
      <c r="E11" s="40" t="s">
        <v>1193</v>
      </c>
      <c r="F11" s="148" t="s">
        <v>612</v>
      </c>
      <c r="G11" s="259">
        <v>26910</v>
      </c>
      <c r="H11" s="149">
        <v>20061.41</v>
      </c>
      <c r="I11" s="29">
        <v>42914</v>
      </c>
      <c r="J11" s="29">
        <v>42887</v>
      </c>
      <c r="K11" s="150">
        <v>42929</v>
      </c>
      <c r="L11" s="260" t="s">
        <v>1190</v>
      </c>
      <c r="M11" s="260" t="s">
        <v>1186</v>
      </c>
      <c r="N11" s="156" t="s">
        <v>1194</v>
      </c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</row>
    <row r="12" spans="1:33" ht="15" customHeight="1">
      <c r="A12" s="258"/>
      <c r="B12" s="25" t="s">
        <v>1195</v>
      </c>
      <c r="C12" s="126" t="s">
        <v>311</v>
      </c>
      <c r="D12" s="40" t="s">
        <v>1196</v>
      </c>
      <c r="E12" s="40" t="s">
        <v>1197</v>
      </c>
      <c r="F12" s="148" t="s">
        <v>612</v>
      </c>
      <c r="G12" s="259">
        <v>11725.65</v>
      </c>
      <c r="H12" s="149">
        <v>11580.59</v>
      </c>
      <c r="I12" s="29">
        <v>42902</v>
      </c>
      <c r="J12" s="29">
        <v>42887</v>
      </c>
      <c r="K12" s="150">
        <v>42922</v>
      </c>
      <c r="L12" s="260" t="s">
        <v>1171</v>
      </c>
      <c r="M12" s="260" t="s">
        <v>1186</v>
      </c>
      <c r="N12" s="156" t="s">
        <v>1198</v>
      </c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</row>
    <row r="13" spans="1:33" ht="15.75" customHeight="1">
      <c r="A13" s="258"/>
      <c r="B13" s="25" t="s">
        <v>1195</v>
      </c>
      <c r="C13" s="126" t="s">
        <v>311</v>
      </c>
      <c r="D13" s="40" t="s">
        <v>1199</v>
      </c>
      <c r="E13" s="40" t="s">
        <v>1200</v>
      </c>
      <c r="F13" s="148" t="s">
        <v>531</v>
      </c>
      <c r="G13" s="259">
        <v>11580.07</v>
      </c>
      <c r="H13" s="149">
        <v>11426.48</v>
      </c>
      <c r="I13" s="29">
        <v>42921</v>
      </c>
      <c r="J13" s="29">
        <v>42919</v>
      </c>
      <c r="K13" s="150">
        <v>42933</v>
      </c>
      <c r="L13" s="260" t="s">
        <v>1181</v>
      </c>
      <c r="M13" s="260" t="s">
        <v>1186</v>
      </c>
      <c r="N13" s="156" t="s">
        <v>1201</v>
      </c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</row>
    <row r="14" spans="1:33" ht="15" customHeight="1">
      <c r="A14" s="258"/>
      <c r="B14" s="25" t="s">
        <v>623</v>
      </c>
      <c r="C14" s="40" t="s">
        <v>174</v>
      </c>
      <c r="D14" s="40" t="s">
        <v>1202</v>
      </c>
      <c r="E14" s="40" t="s">
        <v>1203</v>
      </c>
      <c r="F14" s="148" t="s">
        <v>612</v>
      </c>
      <c r="G14" s="259">
        <v>69546.13</v>
      </c>
      <c r="H14" s="149">
        <v>51846.65</v>
      </c>
      <c r="I14" s="29">
        <v>42899</v>
      </c>
      <c r="J14" s="29">
        <v>42893</v>
      </c>
      <c r="K14" s="150">
        <v>42905</v>
      </c>
      <c r="L14" s="260" t="s">
        <v>832</v>
      </c>
      <c r="M14" s="260" t="s">
        <v>1204</v>
      </c>
      <c r="N14" s="156" t="s">
        <v>1205</v>
      </c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</row>
    <row r="15" spans="1:33" ht="15.75" customHeight="1">
      <c r="A15" s="258"/>
      <c r="B15" s="25" t="s">
        <v>57</v>
      </c>
      <c r="C15" s="314" t="s">
        <v>174</v>
      </c>
      <c r="D15" s="40" t="s">
        <v>1206</v>
      </c>
      <c r="E15" s="40" t="s">
        <v>1207</v>
      </c>
      <c r="F15" s="148" t="s">
        <v>612</v>
      </c>
      <c r="G15" s="259">
        <v>34128.54</v>
      </c>
      <c r="H15" s="149">
        <v>25442.82</v>
      </c>
      <c r="I15" s="29">
        <v>42898</v>
      </c>
      <c r="J15" s="29">
        <v>42891</v>
      </c>
      <c r="K15" s="150">
        <v>42899</v>
      </c>
      <c r="L15" s="260" t="s">
        <v>1098</v>
      </c>
      <c r="M15" s="260" t="s">
        <v>1204</v>
      </c>
      <c r="N15" s="31" t="s">
        <v>1208</v>
      </c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</row>
    <row r="16" spans="1:33" ht="24">
      <c r="A16" s="258"/>
      <c r="B16" s="25" t="s">
        <v>53</v>
      </c>
      <c r="C16" s="314" t="s">
        <v>174</v>
      </c>
      <c r="D16" s="40" t="s">
        <v>1209</v>
      </c>
      <c r="E16" s="40" t="s">
        <v>1210</v>
      </c>
      <c r="F16" s="148" t="s">
        <v>612</v>
      </c>
      <c r="G16" s="259">
        <v>14810.44</v>
      </c>
      <c r="H16" s="149">
        <v>11041.18</v>
      </c>
      <c r="I16" s="29">
        <v>42898</v>
      </c>
      <c r="J16" s="29">
        <v>42891</v>
      </c>
      <c r="K16" s="150">
        <v>42899</v>
      </c>
      <c r="L16" s="260" t="s">
        <v>1098</v>
      </c>
      <c r="M16" s="260" t="s">
        <v>1204</v>
      </c>
      <c r="N16" s="31" t="s">
        <v>1211</v>
      </c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</row>
    <row r="17" spans="1:33" ht="24">
      <c r="A17" s="258"/>
      <c r="B17" s="25" t="s">
        <v>1212</v>
      </c>
      <c r="C17" s="40" t="s">
        <v>259</v>
      </c>
      <c r="D17" s="40" t="s">
        <v>1213</v>
      </c>
      <c r="E17" s="40" t="s">
        <v>1214</v>
      </c>
      <c r="F17" s="148" t="s">
        <v>612</v>
      </c>
      <c r="G17" s="259">
        <v>22024.68</v>
      </c>
      <c r="H17" s="149">
        <v>16419.41</v>
      </c>
      <c r="I17" s="29">
        <v>42899</v>
      </c>
      <c r="J17" s="29">
        <v>42888</v>
      </c>
      <c r="K17" s="150">
        <v>42905</v>
      </c>
      <c r="L17" s="260" t="s">
        <v>832</v>
      </c>
      <c r="M17" s="260" t="s">
        <v>1215</v>
      </c>
      <c r="N17" s="156" t="s">
        <v>1216</v>
      </c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</row>
    <row r="18" spans="1:33" ht="15.75" customHeight="1">
      <c r="A18" s="258"/>
      <c r="B18" s="158" t="s">
        <v>185</v>
      </c>
      <c r="C18" s="158" t="s">
        <v>186</v>
      </c>
      <c r="D18" s="40" t="s">
        <v>1217</v>
      </c>
      <c r="E18" s="40" t="s">
        <v>1218</v>
      </c>
      <c r="F18" s="148" t="s">
        <v>531</v>
      </c>
      <c r="G18" s="149">
        <v>448.8</v>
      </c>
      <c r="H18" s="149">
        <v>417.16</v>
      </c>
      <c r="I18" s="29">
        <v>42935</v>
      </c>
      <c r="J18" s="29">
        <v>42935</v>
      </c>
      <c r="K18" s="150">
        <v>42936</v>
      </c>
      <c r="L18" s="156" t="s">
        <v>1219</v>
      </c>
      <c r="M18" s="260" t="s">
        <v>1220</v>
      </c>
      <c r="N18" s="156" t="s">
        <v>1221</v>
      </c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</row>
    <row r="19" spans="1:33" ht="15.75" customHeight="1">
      <c r="A19" s="258"/>
      <c r="B19" s="35" t="s">
        <v>651</v>
      </c>
      <c r="C19" s="26" t="s">
        <v>276</v>
      </c>
      <c r="D19" s="40" t="s">
        <v>1222</v>
      </c>
      <c r="E19" s="40" t="s">
        <v>1223</v>
      </c>
      <c r="F19" s="148" t="s">
        <v>531</v>
      </c>
      <c r="G19" s="259">
        <v>2804.6</v>
      </c>
      <c r="H19" s="149">
        <v>2667.46</v>
      </c>
      <c r="I19" s="29">
        <v>42922</v>
      </c>
      <c r="J19" s="29">
        <v>42910</v>
      </c>
      <c r="K19" s="150">
        <v>42936</v>
      </c>
      <c r="L19" s="156" t="s">
        <v>1219</v>
      </c>
      <c r="M19" s="260" t="s">
        <v>1224</v>
      </c>
      <c r="N19" s="156" t="s">
        <v>1225</v>
      </c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32"/>
    </row>
    <row r="20" spans="1:33" ht="15.75" customHeight="1">
      <c r="A20" s="258"/>
      <c r="B20" s="25" t="s">
        <v>269</v>
      </c>
      <c r="C20" s="314" t="s">
        <v>270</v>
      </c>
      <c r="D20" s="40" t="s">
        <v>1226</v>
      </c>
      <c r="E20" s="40" t="s">
        <v>1227</v>
      </c>
      <c r="F20" s="148" t="s">
        <v>612</v>
      </c>
      <c r="G20" s="259">
        <v>21588.7</v>
      </c>
      <c r="H20" s="149">
        <v>20132.86</v>
      </c>
      <c r="I20" s="29">
        <v>42906</v>
      </c>
      <c r="J20" s="29">
        <v>42887</v>
      </c>
      <c r="K20" s="150">
        <v>42929</v>
      </c>
      <c r="L20" s="260" t="s">
        <v>1190</v>
      </c>
      <c r="M20" s="260" t="s">
        <v>1224</v>
      </c>
      <c r="N20" s="156" t="s">
        <v>1228</v>
      </c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</row>
    <row r="21" spans="1:33" ht="15.75" customHeight="1">
      <c r="A21" s="258"/>
      <c r="B21" s="25" t="s">
        <v>269</v>
      </c>
      <c r="C21" s="314" t="s">
        <v>270</v>
      </c>
      <c r="D21" s="40" t="s">
        <v>1229</v>
      </c>
      <c r="E21" s="40" t="s">
        <v>1230</v>
      </c>
      <c r="F21" s="148" t="s">
        <v>531</v>
      </c>
      <c r="G21" s="259">
        <v>5275.6</v>
      </c>
      <c r="H21" s="149">
        <v>4911.54</v>
      </c>
      <c r="I21" s="29">
        <v>42933</v>
      </c>
      <c r="J21" s="29">
        <v>42919</v>
      </c>
      <c r="K21" s="150">
        <v>42936</v>
      </c>
      <c r="L21" s="260"/>
      <c r="M21" s="260" t="s">
        <v>1224</v>
      </c>
      <c r="N21" s="156" t="s">
        <v>1231</v>
      </c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</row>
    <row r="22" spans="1:33" ht="15.75" customHeight="1">
      <c r="A22" s="258"/>
      <c r="B22" s="25" t="s">
        <v>181</v>
      </c>
      <c r="C22" s="314" t="s">
        <v>635</v>
      </c>
      <c r="D22" s="40" t="s">
        <v>1232</v>
      </c>
      <c r="E22" s="40" t="s">
        <v>1233</v>
      </c>
      <c r="F22" s="148" t="s">
        <v>531</v>
      </c>
      <c r="G22" s="259">
        <v>1512</v>
      </c>
      <c r="H22" s="149">
        <v>1369.11</v>
      </c>
      <c r="I22" s="29">
        <v>42912</v>
      </c>
      <c r="J22" s="29">
        <v>42905</v>
      </c>
      <c r="K22" s="150">
        <v>42930</v>
      </c>
      <c r="L22" s="260" t="s">
        <v>1190</v>
      </c>
      <c r="M22" s="260" t="s">
        <v>1224</v>
      </c>
      <c r="N22" s="156" t="s">
        <v>1234</v>
      </c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</row>
    <row r="23" spans="1:33" ht="15.75" customHeight="1">
      <c r="A23" s="258"/>
      <c r="B23" s="25" t="s">
        <v>165</v>
      </c>
      <c r="C23" s="273" t="s">
        <v>166</v>
      </c>
      <c r="D23" s="40" t="s">
        <v>1235</v>
      </c>
      <c r="E23" s="40" t="s">
        <v>1236</v>
      </c>
      <c r="F23" s="148" t="s">
        <v>1237</v>
      </c>
      <c r="G23" s="259">
        <v>100</v>
      </c>
      <c r="H23" s="149">
        <v>90.55</v>
      </c>
      <c r="I23" s="29">
        <v>42930</v>
      </c>
      <c r="J23" s="29">
        <v>42922</v>
      </c>
      <c r="K23" s="150">
        <v>42933</v>
      </c>
      <c r="L23" s="260" t="s">
        <v>1181</v>
      </c>
      <c r="M23" s="260" t="s">
        <v>1238</v>
      </c>
      <c r="N23" s="156" t="s">
        <v>1239</v>
      </c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</row>
    <row r="24" spans="1:33" ht="15.75" customHeight="1">
      <c r="A24" s="270"/>
      <c r="B24" s="25" t="s">
        <v>14</v>
      </c>
      <c r="C24" s="26" t="s">
        <v>15</v>
      </c>
      <c r="D24" s="273" t="s">
        <v>1240</v>
      </c>
      <c r="E24" s="273" t="s">
        <v>1241</v>
      </c>
      <c r="F24" s="274" t="s">
        <v>531</v>
      </c>
      <c r="G24" s="275">
        <v>33598.5</v>
      </c>
      <c r="H24" s="275">
        <v>31653.25</v>
      </c>
      <c r="I24" s="276">
        <v>42943</v>
      </c>
      <c r="J24" s="277">
        <v>42914</v>
      </c>
      <c r="K24" s="277">
        <v>42947</v>
      </c>
      <c r="L24" s="260" t="s">
        <v>1242</v>
      </c>
      <c r="M24" s="31" t="s">
        <v>1243</v>
      </c>
      <c r="N24" s="156" t="s">
        <v>1244</v>
      </c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32"/>
    </row>
    <row r="25" spans="1:33">
      <c r="A25" s="42"/>
      <c r="B25" s="43"/>
      <c r="C25" s="44"/>
      <c r="D25" s="44"/>
      <c r="E25" s="44"/>
      <c r="F25" s="178"/>
      <c r="G25" s="179"/>
      <c r="H25" s="179"/>
      <c r="I25" s="46"/>
      <c r="J25" s="47"/>
      <c r="K25" s="281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  <row r="26" spans="1:33">
      <c r="A26" s="42"/>
      <c r="B26" s="43"/>
      <c r="C26" s="44"/>
      <c r="D26" s="44"/>
      <c r="E26" s="44"/>
      <c r="F26" s="178"/>
      <c r="G26" s="182">
        <f>SUM(G4:G24)</f>
        <v>522920.51999999996</v>
      </c>
      <c r="H26" s="182">
        <f>SUM(H4:H24)</f>
        <v>416647.85999999987</v>
      </c>
      <c r="I26" s="46"/>
      <c r="J26" s="47"/>
      <c r="K26" s="281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</row>
    <row r="27" spans="1:33">
      <c r="A27" s="48"/>
      <c r="B27" s="43"/>
      <c r="C27" s="44"/>
      <c r="D27" s="44"/>
      <c r="E27" s="44"/>
      <c r="F27" s="282"/>
      <c r="G27" s="283"/>
      <c r="H27" s="283"/>
      <c r="I27" s="43"/>
      <c r="J27" s="46"/>
      <c r="K27" s="281"/>
      <c r="L27" s="43"/>
      <c r="M27" s="81"/>
      <c r="N27" s="8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</row>
    <row r="28" spans="1:33">
      <c r="A28" s="52"/>
      <c r="B28" s="52"/>
      <c r="C28" s="53"/>
      <c r="D28" s="53"/>
      <c r="E28" s="53"/>
      <c r="F28" s="53"/>
      <c r="G28" s="183"/>
      <c r="H28" s="183"/>
      <c r="I28" s="54"/>
      <c r="J28" s="54"/>
      <c r="K28" s="284"/>
      <c r="L28" s="54"/>
      <c r="M28" s="184"/>
      <c r="N28" s="184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</row>
    <row r="29" spans="1:33" ht="15.75" customHeight="1">
      <c r="A29" s="11" t="s">
        <v>60</v>
      </c>
      <c r="B29" s="11"/>
      <c r="C29" s="56"/>
      <c r="D29" s="56"/>
      <c r="E29" s="56"/>
      <c r="F29" s="56"/>
      <c r="G29" s="185"/>
      <c r="H29" s="185"/>
      <c r="I29" s="57"/>
      <c r="J29" s="57"/>
      <c r="K29" s="285"/>
      <c r="L29" s="57"/>
      <c r="M29" s="186"/>
      <c r="N29" s="186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</row>
    <row r="30" spans="1:33" ht="24">
      <c r="A30" s="59"/>
      <c r="B30" s="60" t="s">
        <v>1245</v>
      </c>
      <c r="C30" s="61"/>
      <c r="D30" s="61" t="s">
        <v>1246</v>
      </c>
      <c r="E30" s="201" t="s">
        <v>1247</v>
      </c>
      <c r="F30" s="202" t="s">
        <v>531</v>
      </c>
      <c r="G30" s="203">
        <v>351.37</v>
      </c>
      <c r="H30" s="203">
        <v>351.37</v>
      </c>
      <c r="I30" s="288">
        <v>42886</v>
      </c>
      <c r="J30" s="288">
        <v>42886</v>
      </c>
      <c r="K30" s="288">
        <v>42915</v>
      </c>
      <c r="L30" s="295" t="s">
        <v>1248</v>
      </c>
      <c r="M30" s="195" t="s">
        <v>1167</v>
      </c>
      <c r="N30" s="195" t="s">
        <v>1249</v>
      </c>
    </row>
    <row r="31" spans="1:33" ht="24">
      <c r="A31" s="59"/>
      <c r="B31" s="60" t="s">
        <v>1250</v>
      </c>
      <c r="C31" s="61"/>
      <c r="D31" s="61" t="s">
        <v>1251</v>
      </c>
      <c r="E31" s="201" t="s">
        <v>1252</v>
      </c>
      <c r="F31" s="202" t="s">
        <v>531</v>
      </c>
      <c r="G31" s="203">
        <v>528.5</v>
      </c>
      <c r="H31" s="203">
        <v>528.5</v>
      </c>
      <c r="I31" s="288">
        <v>42905</v>
      </c>
      <c r="J31" s="288">
        <v>42905</v>
      </c>
      <c r="K31" s="288">
        <v>42915</v>
      </c>
      <c r="L31" s="295" t="s">
        <v>1248</v>
      </c>
      <c r="M31" s="195" t="s">
        <v>1167</v>
      </c>
      <c r="N31" s="59" t="s">
        <v>1253</v>
      </c>
    </row>
    <row r="32" spans="1:33" ht="24">
      <c r="A32" s="59"/>
      <c r="B32" s="60" t="s">
        <v>1254</v>
      </c>
      <c r="C32" s="61"/>
      <c r="D32" s="61" t="s">
        <v>1255</v>
      </c>
      <c r="E32" s="201" t="s">
        <v>1256</v>
      </c>
      <c r="F32" s="202" t="s">
        <v>531</v>
      </c>
      <c r="G32" s="203">
        <v>17709.3</v>
      </c>
      <c r="H32" s="203">
        <v>17709.3</v>
      </c>
      <c r="I32" s="288">
        <v>42913</v>
      </c>
      <c r="J32" s="288">
        <v>42913</v>
      </c>
      <c r="K32" s="288">
        <v>42915</v>
      </c>
      <c r="L32" s="295" t="s">
        <v>1248</v>
      </c>
      <c r="M32" s="195" t="s">
        <v>1167</v>
      </c>
      <c r="N32" s="59" t="s">
        <v>1257</v>
      </c>
    </row>
    <row r="33" spans="1:33" ht="24">
      <c r="A33" s="59"/>
      <c r="B33" s="60" t="s">
        <v>1258</v>
      </c>
      <c r="C33" s="61"/>
      <c r="D33" s="61" t="s">
        <v>1259</v>
      </c>
      <c r="E33" s="201" t="s">
        <v>1260</v>
      </c>
      <c r="F33" s="202" t="s">
        <v>531</v>
      </c>
      <c r="G33" s="203">
        <v>2127.3000000000002</v>
      </c>
      <c r="H33" s="203">
        <v>2127.3000000000002</v>
      </c>
      <c r="I33" s="288">
        <v>42915</v>
      </c>
      <c r="J33" s="288">
        <v>42915</v>
      </c>
      <c r="K33" s="288">
        <v>42921</v>
      </c>
      <c r="L33" s="295" t="s">
        <v>1261</v>
      </c>
      <c r="M33" s="195" t="s">
        <v>1167</v>
      </c>
      <c r="N33" s="59" t="s">
        <v>1262</v>
      </c>
    </row>
    <row r="34" spans="1:33" ht="24">
      <c r="A34" s="59"/>
      <c r="B34" s="60" t="s">
        <v>1263</v>
      </c>
      <c r="C34" s="61"/>
      <c r="D34" s="61" t="s">
        <v>1264</v>
      </c>
      <c r="E34" s="201" t="s">
        <v>1260</v>
      </c>
      <c r="F34" s="202" t="s">
        <v>531</v>
      </c>
      <c r="G34" s="203">
        <v>2142.3000000000002</v>
      </c>
      <c r="H34" s="203">
        <v>2142.3000000000002</v>
      </c>
      <c r="I34" s="288">
        <v>42915</v>
      </c>
      <c r="J34" s="288">
        <v>42915</v>
      </c>
      <c r="K34" s="288">
        <v>42921</v>
      </c>
      <c r="L34" s="295" t="s">
        <v>1261</v>
      </c>
      <c r="M34" s="195" t="s">
        <v>1167</v>
      </c>
      <c r="N34" s="59" t="s">
        <v>1265</v>
      </c>
    </row>
    <row r="35" spans="1:33" ht="24">
      <c r="A35" s="59"/>
      <c r="B35" s="60" t="s">
        <v>1266</v>
      </c>
      <c r="C35" s="61"/>
      <c r="D35" s="61" t="s">
        <v>1267</v>
      </c>
      <c r="E35" s="201" t="s">
        <v>1260</v>
      </c>
      <c r="F35" s="202" t="s">
        <v>531</v>
      </c>
      <c r="G35" s="203">
        <v>1780.3</v>
      </c>
      <c r="H35" s="203">
        <v>1780.3</v>
      </c>
      <c r="I35" s="288">
        <v>42915</v>
      </c>
      <c r="J35" s="288">
        <v>42945</v>
      </c>
      <c r="K35" s="288">
        <v>42921</v>
      </c>
      <c r="L35" s="295" t="s">
        <v>1261</v>
      </c>
      <c r="M35" s="195" t="s">
        <v>1167</v>
      </c>
      <c r="N35" s="59" t="s">
        <v>1268</v>
      </c>
      <c r="AG35" s="32"/>
    </row>
    <row r="36" spans="1:33" ht="24">
      <c r="A36" s="59"/>
      <c r="B36" s="60" t="s">
        <v>1269</v>
      </c>
      <c r="C36" s="61"/>
      <c r="D36" s="61" t="s">
        <v>1270</v>
      </c>
      <c r="E36" s="201" t="s">
        <v>1260</v>
      </c>
      <c r="F36" s="202" t="s">
        <v>531</v>
      </c>
      <c r="G36" s="203">
        <v>1780.3</v>
      </c>
      <c r="H36" s="203">
        <v>1780.3</v>
      </c>
      <c r="I36" s="288">
        <v>42915</v>
      </c>
      <c r="J36" s="288">
        <v>42915</v>
      </c>
      <c r="K36" s="288">
        <v>42921</v>
      </c>
      <c r="L36" s="295" t="s">
        <v>1261</v>
      </c>
      <c r="M36" s="195" t="s">
        <v>1167</v>
      </c>
      <c r="N36" s="59" t="s">
        <v>1271</v>
      </c>
      <c r="AG36" s="32"/>
    </row>
    <row r="37" spans="1:33" ht="24">
      <c r="A37" s="59"/>
      <c r="B37" s="60" t="s">
        <v>1272</v>
      </c>
      <c r="C37" s="61"/>
      <c r="D37" s="61" t="s">
        <v>1273</v>
      </c>
      <c r="E37" s="201" t="s">
        <v>1260</v>
      </c>
      <c r="F37" s="202" t="s">
        <v>531</v>
      </c>
      <c r="G37" s="203">
        <v>1780.3</v>
      </c>
      <c r="H37" s="203">
        <v>1780.3</v>
      </c>
      <c r="I37" s="288">
        <v>42915</v>
      </c>
      <c r="J37" s="288">
        <v>42915</v>
      </c>
      <c r="K37" s="288">
        <v>42921</v>
      </c>
      <c r="L37" s="295" t="s">
        <v>1261</v>
      </c>
      <c r="M37" s="195" t="s">
        <v>1167</v>
      </c>
      <c r="N37" s="59" t="s">
        <v>1274</v>
      </c>
      <c r="AG37" s="32"/>
    </row>
    <row r="38" spans="1:33" ht="24">
      <c r="A38" s="59"/>
      <c r="B38" s="60" t="s">
        <v>1275</v>
      </c>
      <c r="C38" s="61"/>
      <c r="D38" s="61" t="s">
        <v>1276</v>
      </c>
      <c r="E38" s="201" t="s">
        <v>1260</v>
      </c>
      <c r="F38" s="202" t="s">
        <v>531</v>
      </c>
      <c r="G38" s="203">
        <v>1780.3</v>
      </c>
      <c r="H38" s="203">
        <v>1780.3</v>
      </c>
      <c r="I38" s="288">
        <v>42915</v>
      </c>
      <c r="J38" s="288">
        <v>42915</v>
      </c>
      <c r="K38" s="288">
        <v>42921</v>
      </c>
      <c r="L38" s="295" t="s">
        <v>1261</v>
      </c>
      <c r="M38" s="195" t="s">
        <v>1167</v>
      </c>
      <c r="N38" s="59" t="s">
        <v>1277</v>
      </c>
      <c r="AG38" s="32"/>
    </row>
    <row r="39" spans="1:33" ht="24">
      <c r="A39" s="59"/>
      <c r="B39" s="60" t="s">
        <v>1278</v>
      </c>
      <c r="C39" s="61"/>
      <c r="D39" s="61" t="s">
        <v>1279</v>
      </c>
      <c r="E39" s="201" t="s">
        <v>1260</v>
      </c>
      <c r="F39" s="202" t="s">
        <v>531</v>
      </c>
      <c r="G39" s="203">
        <v>2142.3000000000002</v>
      </c>
      <c r="H39" s="203">
        <v>2142.3000000000002</v>
      </c>
      <c r="I39" s="288">
        <v>42915</v>
      </c>
      <c r="J39" s="288">
        <v>42915</v>
      </c>
      <c r="K39" s="288">
        <v>42921</v>
      </c>
      <c r="L39" s="295" t="s">
        <v>1261</v>
      </c>
      <c r="M39" s="195" t="s">
        <v>1167</v>
      </c>
      <c r="N39" s="59" t="s">
        <v>1280</v>
      </c>
      <c r="AG39" s="32"/>
    </row>
    <row r="40" spans="1:33" ht="24">
      <c r="A40" s="59"/>
      <c r="B40" s="60" t="s">
        <v>1281</v>
      </c>
      <c r="C40" s="61"/>
      <c r="D40" s="61" t="s">
        <v>1282</v>
      </c>
      <c r="E40" s="201" t="s">
        <v>1260</v>
      </c>
      <c r="F40" s="202" t="s">
        <v>531</v>
      </c>
      <c r="G40" s="203">
        <v>2127.3000000000002</v>
      </c>
      <c r="H40" s="203">
        <v>2127.3000000000002</v>
      </c>
      <c r="I40" s="288">
        <v>42915</v>
      </c>
      <c r="J40" s="288">
        <v>42915</v>
      </c>
      <c r="K40" s="288">
        <v>42921</v>
      </c>
      <c r="L40" s="295" t="s">
        <v>1261</v>
      </c>
      <c r="M40" s="195" t="s">
        <v>1167</v>
      </c>
      <c r="N40" s="59" t="s">
        <v>1283</v>
      </c>
      <c r="AG40" s="32"/>
    </row>
    <row r="41" spans="1:33" ht="24">
      <c r="A41" s="59"/>
      <c r="B41" s="60" t="s">
        <v>1284</v>
      </c>
      <c r="C41" s="61"/>
      <c r="D41" s="61" t="s">
        <v>1285</v>
      </c>
      <c r="E41" s="201" t="s">
        <v>1286</v>
      </c>
      <c r="F41" s="202" t="s">
        <v>531</v>
      </c>
      <c r="G41" s="203">
        <v>2100</v>
      </c>
      <c r="H41" s="203">
        <v>2100</v>
      </c>
      <c r="I41" s="288">
        <v>42898</v>
      </c>
      <c r="J41" s="288">
        <v>42898</v>
      </c>
      <c r="K41" s="288">
        <v>42912</v>
      </c>
      <c r="L41" s="295" t="s">
        <v>895</v>
      </c>
      <c r="M41" s="195" t="s">
        <v>1172</v>
      </c>
      <c r="N41" s="59" t="s">
        <v>1287</v>
      </c>
      <c r="AG41" s="32"/>
    </row>
    <row r="42" spans="1:33" ht="24">
      <c r="A42" s="59"/>
      <c r="B42" s="60" t="s">
        <v>1288</v>
      </c>
      <c r="C42" s="61"/>
      <c r="D42" s="61" t="s">
        <v>1289</v>
      </c>
      <c r="E42" s="201" t="s">
        <v>1290</v>
      </c>
      <c r="F42" s="202" t="s">
        <v>531</v>
      </c>
      <c r="G42" s="203">
        <v>8800</v>
      </c>
      <c r="H42" s="203">
        <v>8800</v>
      </c>
      <c r="I42" s="288">
        <v>42898</v>
      </c>
      <c r="J42" s="288">
        <v>42898</v>
      </c>
      <c r="K42" s="288">
        <v>42912</v>
      </c>
      <c r="L42" s="295" t="s">
        <v>895</v>
      </c>
      <c r="M42" s="195" t="s">
        <v>1172</v>
      </c>
      <c r="N42" s="59" t="s">
        <v>1291</v>
      </c>
      <c r="AG42" s="32"/>
    </row>
    <row r="43" spans="1:33" ht="24">
      <c r="A43" s="59"/>
      <c r="B43" s="60" t="s">
        <v>1292</v>
      </c>
      <c r="C43" s="61"/>
      <c r="D43" s="61" t="s">
        <v>1293</v>
      </c>
      <c r="E43" s="201" t="s">
        <v>1294</v>
      </c>
      <c r="F43" s="202" t="s">
        <v>531</v>
      </c>
      <c r="G43" s="203">
        <v>3000</v>
      </c>
      <c r="H43" s="203">
        <v>3000</v>
      </c>
      <c r="I43" s="288">
        <v>42902</v>
      </c>
      <c r="J43" s="288">
        <v>42902</v>
      </c>
      <c r="K43" s="288">
        <v>42912</v>
      </c>
      <c r="L43" s="295" t="s">
        <v>895</v>
      </c>
      <c r="M43" s="195" t="s">
        <v>1172</v>
      </c>
      <c r="N43" s="59" t="s">
        <v>1295</v>
      </c>
      <c r="AG43" s="32"/>
    </row>
    <row r="44" spans="1:33" ht="24">
      <c r="A44" s="59"/>
      <c r="B44" s="60" t="s">
        <v>1296</v>
      </c>
      <c r="C44" s="61"/>
      <c r="D44" s="61" t="s">
        <v>1297</v>
      </c>
      <c r="E44" s="201" t="s">
        <v>1298</v>
      </c>
      <c r="F44" s="202" t="s">
        <v>531</v>
      </c>
      <c r="G44" s="203">
        <v>5200</v>
      </c>
      <c r="H44" s="203">
        <v>5200</v>
      </c>
      <c r="I44" s="288">
        <v>42902</v>
      </c>
      <c r="J44" s="288">
        <v>42902</v>
      </c>
      <c r="K44" s="288">
        <v>42914</v>
      </c>
      <c r="L44" s="295" t="s">
        <v>996</v>
      </c>
      <c r="M44" s="195" t="s">
        <v>1172</v>
      </c>
      <c r="N44" s="59" t="s">
        <v>1299</v>
      </c>
      <c r="AG44" s="32"/>
    </row>
    <row r="45" spans="1:33" ht="24">
      <c r="A45" s="59"/>
      <c r="B45" s="60" t="s">
        <v>1300</v>
      </c>
      <c r="C45" s="61"/>
      <c r="D45" s="61" t="s">
        <v>1301</v>
      </c>
      <c r="E45" s="201" t="s">
        <v>1302</v>
      </c>
      <c r="F45" s="202" t="s">
        <v>531</v>
      </c>
      <c r="G45" s="203">
        <v>4000</v>
      </c>
      <c r="H45" s="203">
        <v>4000</v>
      </c>
      <c r="I45" s="288">
        <v>42902</v>
      </c>
      <c r="J45" s="288">
        <v>42902</v>
      </c>
      <c r="K45" s="288">
        <v>42912</v>
      </c>
      <c r="L45" s="295" t="s">
        <v>895</v>
      </c>
      <c r="M45" s="195" t="s">
        <v>1172</v>
      </c>
      <c r="N45" s="59" t="s">
        <v>1303</v>
      </c>
      <c r="AG45" s="68"/>
    </row>
    <row r="46" spans="1:33" ht="24">
      <c r="A46" s="59"/>
      <c r="B46" s="60" t="s">
        <v>1304</v>
      </c>
      <c r="C46" s="61"/>
      <c r="D46" s="201" t="s">
        <v>1305</v>
      </c>
      <c r="E46" s="201" t="s">
        <v>1306</v>
      </c>
      <c r="F46" s="202" t="s">
        <v>612</v>
      </c>
      <c r="G46" s="203">
        <v>5640</v>
      </c>
      <c r="H46" s="203">
        <v>5640</v>
      </c>
      <c r="I46" s="288">
        <v>42901</v>
      </c>
      <c r="J46" s="288">
        <v>42901</v>
      </c>
      <c r="K46" s="288">
        <v>42926</v>
      </c>
      <c r="L46" s="295" t="s">
        <v>1171</v>
      </c>
      <c r="M46" s="195" t="s">
        <v>1307</v>
      </c>
      <c r="N46" s="59" t="s">
        <v>1308</v>
      </c>
      <c r="AG46" s="68"/>
    </row>
    <row r="47" spans="1:33" ht="24">
      <c r="A47" s="59"/>
      <c r="B47" s="315" t="s">
        <v>1309</v>
      </c>
      <c r="C47" s="201"/>
      <c r="D47" s="201" t="s">
        <v>1310</v>
      </c>
      <c r="E47" s="201" t="s">
        <v>1311</v>
      </c>
      <c r="F47" s="202" t="s">
        <v>531</v>
      </c>
      <c r="G47" s="203">
        <v>211.3</v>
      </c>
      <c r="H47" s="203">
        <v>211.3</v>
      </c>
      <c r="I47" s="288">
        <v>42915</v>
      </c>
      <c r="J47" s="288">
        <v>42915</v>
      </c>
      <c r="K47" s="288">
        <v>42926</v>
      </c>
      <c r="L47" s="195" t="s">
        <v>1171</v>
      </c>
      <c r="M47" s="195" t="s">
        <v>1312</v>
      </c>
      <c r="N47" s="59" t="s">
        <v>1313</v>
      </c>
      <c r="AG47" s="68"/>
    </row>
    <row r="48" spans="1:33" ht="24">
      <c r="A48" s="59"/>
      <c r="B48" s="315" t="s">
        <v>1314</v>
      </c>
      <c r="C48" s="201"/>
      <c r="D48" s="201" t="s">
        <v>1315</v>
      </c>
      <c r="E48" s="201" t="s">
        <v>1311</v>
      </c>
      <c r="F48" s="202" t="s">
        <v>531</v>
      </c>
      <c r="G48" s="203">
        <v>211.3</v>
      </c>
      <c r="H48" s="203">
        <v>211.3</v>
      </c>
      <c r="I48" s="288">
        <v>42915</v>
      </c>
      <c r="J48" s="288">
        <v>42915</v>
      </c>
      <c r="K48" s="288">
        <v>42923</v>
      </c>
      <c r="L48" s="195" t="s">
        <v>1171</v>
      </c>
      <c r="M48" s="195" t="s">
        <v>1312</v>
      </c>
      <c r="N48" s="59" t="s">
        <v>1316</v>
      </c>
      <c r="AG48" s="68"/>
    </row>
    <row r="49" spans="1:33" ht="24">
      <c r="A49" s="59"/>
      <c r="B49" s="60" t="s">
        <v>1317</v>
      </c>
      <c r="C49" s="61"/>
      <c r="D49" s="61" t="s">
        <v>1318</v>
      </c>
      <c r="E49" s="201" t="s">
        <v>1319</v>
      </c>
      <c r="F49" s="202" t="s">
        <v>1237</v>
      </c>
      <c r="G49" s="203">
        <v>9600</v>
      </c>
      <c r="H49" s="203">
        <v>9600</v>
      </c>
      <c r="I49" s="288">
        <v>42923</v>
      </c>
      <c r="J49" s="288">
        <v>42923</v>
      </c>
      <c r="K49" s="288">
        <v>42928</v>
      </c>
      <c r="L49" s="195" t="s">
        <v>1176</v>
      </c>
      <c r="M49" s="195" t="s">
        <v>1177</v>
      </c>
      <c r="N49" s="59" t="s">
        <v>1320</v>
      </c>
      <c r="AG49" s="68"/>
    </row>
    <row r="50" spans="1:33" ht="24">
      <c r="A50" s="59"/>
      <c r="B50" s="60" t="s">
        <v>1321</v>
      </c>
      <c r="C50" s="61"/>
      <c r="D50" s="61" t="s">
        <v>1322</v>
      </c>
      <c r="E50" s="201" t="s">
        <v>1323</v>
      </c>
      <c r="F50" s="202" t="s">
        <v>1237</v>
      </c>
      <c r="G50" s="203">
        <v>6300</v>
      </c>
      <c r="H50" s="203">
        <v>6300</v>
      </c>
      <c r="I50" s="288">
        <v>42921</v>
      </c>
      <c r="J50" s="288">
        <v>42921</v>
      </c>
      <c r="K50" s="288">
        <v>42921</v>
      </c>
      <c r="L50" s="295" t="s">
        <v>1190</v>
      </c>
      <c r="M50" s="195" t="s">
        <v>1167</v>
      </c>
      <c r="N50" s="59" t="s">
        <v>1324</v>
      </c>
    </row>
    <row r="51" spans="1:33" ht="24">
      <c r="A51" s="59"/>
      <c r="B51" s="60" t="s">
        <v>947</v>
      </c>
      <c r="C51" s="61"/>
      <c r="D51" s="201" t="s">
        <v>948</v>
      </c>
      <c r="E51" s="291" t="s">
        <v>945</v>
      </c>
      <c r="F51" s="202" t="s">
        <v>531</v>
      </c>
      <c r="G51" s="203">
        <v>82530</v>
      </c>
      <c r="H51" s="203">
        <v>82530</v>
      </c>
      <c r="I51" s="288">
        <v>43052</v>
      </c>
      <c r="J51" s="288">
        <v>43052</v>
      </c>
      <c r="K51" s="206">
        <v>42900</v>
      </c>
      <c r="L51" s="295" t="s">
        <v>832</v>
      </c>
      <c r="M51" s="195" t="s">
        <v>1182</v>
      </c>
      <c r="N51" s="59" t="s">
        <v>1325</v>
      </c>
    </row>
    <row r="52" spans="1:33" ht="24">
      <c r="A52" s="59"/>
      <c r="B52" s="60" t="s">
        <v>1326</v>
      </c>
      <c r="C52" s="61"/>
      <c r="D52" s="61" t="s">
        <v>1327</v>
      </c>
      <c r="E52" s="201" t="s">
        <v>1328</v>
      </c>
      <c r="F52" s="202" t="s">
        <v>531</v>
      </c>
      <c r="G52" s="203">
        <v>300</v>
      </c>
      <c r="H52" s="203">
        <v>300</v>
      </c>
      <c r="I52" s="288">
        <v>42928</v>
      </c>
      <c r="J52" s="288">
        <v>42928</v>
      </c>
      <c r="K52" s="205">
        <v>42930</v>
      </c>
      <c r="L52" s="295" t="s">
        <v>1190</v>
      </c>
      <c r="M52" s="195" t="s">
        <v>1182</v>
      </c>
      <c r="N52" s="59" t="s">
        <v>1329</v>
      </c>
      <c r="AG52" s="68"/>
    </row>
    <row r="53" spans="1:33" ht="24">
      <c r="A53" s="59"/>
      <c r="B53" s="60" t="s">
        <v>949</v>
      </c>
      <c r="C53" s="61"/>
      <c r="D53" s="201" t="s">
        <v>1330</v>
      </c>
      <c r="E53" s="291" t="s">
        <v>1331</v>
      </c>
      <c r="F53" s="202" t="s">
        <v>531</v>
      </c>
      <c r="G53" s="203">
        <v>3280</v>
      </c>
      <c r="H53" s="203">
        <v>3280</v>
      </c>
      <c r="I53" s="316">
        <v>42930</v>
      </c>
      <c r="J53" s="316">
        <v>42930</v>
      </c>
      <c r="K53" s="289">
        <v>42930</v>
      </c>
      <c r="L53" s="295" t="s">
        <v>1190</v>
      </c>
      <c r="M53" s="195" t="s">
        <v>1243</v>
      </c>
      <c r="N53" s="317" t="s">
        <v>1332</v>
      </c>
      <c r="AG53" s="32"/>
    </row>
    <row r="54" spans="1:33" ht="24">
      <c r="A54" s="59"/>
      <c r="B54" s="60" t="s">
        <v>1333</v>
      </c>
      <c r="C54" s="61"/>
      <c r="D54" s="61" t="s">
        <v>1334</v>
      </c>
      <c r="E54" s="201" t="s">
        <v>1335</v>
      </c>
      <c r="F54" s="202" t="s">
        <v>169</v>
      </c>
      <c r="G54" s="203">
        <v>1200</v>
      </c>
      <c r="H54" s="203">
        <v>1200</v>
      </c>
      <c r="I54" s="288">
        <v>42933</v>
      </c>
      <c r="J54" s="288">
        <v>42933</v>
      </c>
      <c r="K54" s="205">
        <v>42942</v>
      </c>
      <c r="L54" s="295" t="s">
        <v>1336</v>
      </c>
      <c r="M54" s="195" t="s">
        <v>1243</v>
      </c>
      <c r="N54" s="59" t="s">
        <v>1337</v>
      </c>
    </row>
    <row r="55" spans="1:33" ht="24">
      <c r="A55" s="59"/>
      <c r="B55" s="60" t="s">
        <v>1338</v>
      </c>
      <c r="C55" s="61"/>
      <c r="D55" s="61" t="s">
        <v>1339</v>
      </c>
      <c r="E55" s="201" t="s">
        <v>1340</v>
      </c>
      <c r="F55" s="202" t="s">
        <v>531</v>
      </c>
      <c r="G55" s="203">
        <v>300</v>
      </c>
      <c r="H55" s="203">
        <v>300</v>
      </c>
      <c r="I55" s="288">
        <v>42933</v>
      </c>
      <c r="J55" s="288">
        <v>42933</v>
      </c>
      <c r="K55" s="205">
        <v>42942</v>
      </c>
      <c r="L55" s="295" t="s">
        <v>1336</v>
      </c>
      <c r="M55" s="195" t="s">
        <v>1243</v>
      </c>
      <c r="N55" s="59" t="s">
        <v>1341</v>
      </c>
    </row>
    <row r="56" spans="1:33" ht="24">
      <c r="A56" s="59"/>
      <c r="B56" s="60" t="s">
        <v>1342</v>
      </c>
      <c r="C56" s="61"/>
      <c r="D56" s="61" t="s">
        <v>1343</v>
      </c>
      <c r="E56" s="201" t="s">
        <v>1344</v>
      </c>
      <c r="F56" s="202" t="s">
        <v>169</v>
      </c>
      <c r="G56" s="203">
        <v>2000</v>
      </c>
      <c r="H56" s="203">
        <v>2000</v>
      </c>
      <c r="I56" s="288">
        <v>42933</v>
      </c>
      <c r="J56" s="288">
        <v>42933</v>
      </c>
      <c r="K56" s="205">
        <v>42942</v>
      </c>
      <c r="L56" s="295" t="s">
        <v>1336</v>
      </c>
      <c r="M56" s="195" t="s">
        <v>1243</v>
      </c>
      <c r="N56" s="59" t="s">
        <v>1345</v>
      </c>
    </row>
    <row r="57" spans="1:33" ht="24">
      <c r="A57" s="59"/>
      <c r="B57" s="60" t="s">
        <v>1346</v>
      </c>
      <c r="C57" s="61"/>
      <c r="D57" s="61" t="s">
        <v>1347</v>
      </c>
      <c r="E57" s="201" t="s">
        <v>1348</v>
      </c>
      <c r="F57" s="202" t="s">
        <v>1237</v>
      </c>
      <c r="G57" s="203">
        <v>4000</v>
      </c>
      <c r="H57" s="203">
        <v>4000</v>
      </c>
      <c r="I57" s="288">
        <v>42933</v>
      </c>
      <c r="J57" s="288">
        <v>42933</v>
      </c>
      <c r="K57" s="205">
        <v>42942</v>
      </c>
      <c r="L57" s="295" t="s">
        <v>1336</v>
      </c>
      <c r="M57" s="195" t="s">
        <v>1243</v>
      </c>
      <c r="N57" s="59" t="s">
        <v>1349</v>
      </c>
    </row>
    <row r="58" spans="1:33" ht="24">
      <c r="A58" s="59"/>
      <c r="B58" s="60" t="s">
        <v>1292</v>
      </c>
      <c r="C58" s="61"/>
      <c r="D58" s="61" t="s">
        <v>1350</v>
      </c>
      <c r="E58" s="201" t="s">
        <v>1351</v>
      </c>
      <c r="F58" s="202" t="s">
        <v>1237</v>
      </c>
      <c r="G58" s="203">
        <v>3600</v>
      </c>
      <c r="H58" s="203">
        <v>3600</v>
      </c>
      <c r="I58" s="288">
        <v>42933</v>
      </c>
      <c r="J58" s="288">
        <v>42933</v>
      </c>
      <c r="K58" s="205">
        <v>42942</v>
      </c>
      <c r="L58" s="295" t="s">
        <v>1336</v>
      </c>
      <c r="M58" s="195" t="s">
        <v>1243</v>
      </c>
      <c r="N58" s="59" t="s">
        <v>1352</v>
      </c>
    </row>
    <row r="59" spans="1:33" ht="15.75" customHeight="1">
      <c r="A59" s="195"/>
      <c r="B59" s="60" t="s">
        <v>1353</v>
      </c>
      <c r="C59" s="201"/>
      <c r="D59" s="201" t="s">
        <v>1354</v>
      </c>
      <c r="E59" s="201" t="s">
        <v>1355</v>
      </c>
      <c r="F59" s="202" t="s">
        <v>531</v>
      </c>
      <c r="G59" s="203">
        <v>1200</v>
      </c>
      <c r="H59" s="203">
        <v>1200</v>
      </c>
      <c r="I59" s="288">
        <v>42933</v>
      </c>
      <c r="J59" s="288">
        <v>42933</v>
      </c>
      <c r="K59" s="205">
        <v>42942</v>
      </c>
      <c r="L59" s="295" t="s">
        <v>1336</v>
      </c>
      <c r="M59" s="195" t="s">
        <v>1243</v>
      </c>
      <c r="N59" s="59" t="s">
        <v>1356</v>
      </c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</row>
    <row r="60" spans="1:33" ht="24">
      <c r="A60" s="59"/>
      <c r="B60" s="60" t="s">
        <v>1296</v>
      </c>
      <c r="C60" s="61"/>
      <c r="D60" s="61" t="s">
        <v>1357</v>
      </c>
      <c r="E60" s="201" t="s">
        <v>1358</v>
      </c>
      <c r="F60" s="202" t="s">
        <v>1237</v>
      </c>
      <c r="G60" s="203">
        <v>5600</v>
      </c>
      <c r="H60" s="203">
        <v>5600</v>
      </c>
      <c r="I60" s="288">
        <v>42933</v>
      </c>
      <c r="J60" s="288">
        <v>42933</v>
      </c>
      <c r="K60" s="205">
        <v>42942</v>
      </c>
      <c r="L60" s="295" t="s">
        <v>1336</v>
      </c>
      <c r="M60" s="195" t="s">
        <v>1243</v>
      </c>
      <c r="N60" s="59" t="s">
        <v>1359</v>
      </c>
    </row>
    <row r="61" spans="1:33" ht="24">
      <c r="A61" s="59"/>
      <c r="B61" s="60" t="s">
        <v>1360</v>
      </c>
      <c r="C61" s="61"/>
      <c r="D61" s="61" t="s">
        <v>1361</v>
      </c>
      <c r="E61" s="201" t="s">
        <v>1362</v>
      </c>
      <c r="F61" s="202" t="s">
        <v>1237</v>
      </c>
      <c r="G61" s="203">
        <v>1800</v>
      </c>
      <c r="H61" s="203">
        <v>1800</v>
      </c>
      <c r="I61" s="288">
        <v>42933</v>
      </c>
      <c r="J61" s="288">
        <v>42933</v>
      </c>
      <c r="K61" s="288">
        <v>42947</v>
      </c>
      <c r="L61" s="295" t="s">
        <v>1363</v>
      </c>
      <c r="M61" s="195" t="s">
        <v>1243</v>
      </c>
      <c r="N61" s="59" t="s">
        <v>1364</v>
      </c>
      <c r="AG61" s="68"/>
    </row>
    <row r="62" spans="1:33" ht="24">
      <c r="A62" s="59"/>
      <c r="B62" s="60" t="s">
        <v>1365</v>
      </c>
      <c r="C62" s="61"/>
      <c r="D62" s="61" t="s">
        <v>1366</v>
      </c>
      <c r="E62" s="201" t="s">
        <v>1367</v>
      </c>
      <c r="F62" s="297" t="s">
        <v>1237</v>
      </c>
      <c r="G62" s="203">
        <v>9600</v>
      </c>
      <c r="H62" s="203">
        <v>9600</v>
      </c>
      <c r="I62" s="288">
        <v>42933</v>
      </c>
      <c r="J62" s="288">
        <v>42933</v>
      </c>
      <c r="K62" s="288">
        <v>42947</v>
      </c>
      <c r="L62" s="295" t="s">
        <v>1363</v>
      </c>
      <c r="M62" s="195" t="s">
        <v>1243</v>
      </c>
      <c r="N62" s="59" t="s">
        <v>1368</v>
      </c>
      <c r="AG62" s="68"/>
    </row>
    <row r="63" spans="1:33" ht="24">
      <c r="A63" s="59"/>
      <c r="B63" s="60" t="s">
        <v>1369</v>
      </c>
      <c r="C63" s="61"/>
      <c r="D63" s="61" t="s">
        <v>1370</v>
      </c>
      <c r="E63" s="201" t="s">
        <v>1371</v>
      </c>
      <c r="F63" s="202" t="s">
        <v>1237</v>
      </c>
      <c r="G63" s="203">
        <v>1074.57</v>
      </c>
      <c r="H63" s="203">
        <v>1074.57</v>
      </c>
      <c r="I63" s="288">
        <v>42934</v>
      </c>
      <c r="J63" s="288">
        <v>42934</v>
      </c>
      <c r="K63" s="205">
        <v>42947</v>
      </c>
      <c r="L63" s="295" t="s">
        <v>1363</v>
      </c>
      <c r="M63" s="195" t="s">
        <v>1243</v>
      </c>
      <c r="N63" s="59" t="s">
        <v>1372</v>
      </c>
    </row>
    <row r="64" spans="1:33" ht="24">
      <c r="A64" s="59"/>
      <c r="B64" s="60" t="s">
        <v>1304</v>
      </c>
      <c r="C64" s="61"/>
      <c r="D64" s="61" t="s">
        <v>1373</v>
      </c>
      <c r="E64" s="201" t="s">
        <v>1374</v>
      </c>
      <c r="F64" s="202" t="s">
        <v>531</v>
      </c>
      <c r="G64" s="203">
        <v>5640</v>
      </c>
      <c r="H64" s="203">
        <v>5640</v>
      </c>
      <c r="I64" s="288">
        <v>42940</v>
      </c>
      <c r="J64" s="288">
        <v>42940</v>
      </c>
      <c r="K64" s="288">
        <v>42947</v>
      </c>
      <c r="L64" s="295" t="s">
        <v>1363</v>
      </c>
      <c r="M64" s="195" t="s">
        <v>1243</v>
      </c>
      <c r="N64" s="59" t="s">
        <v>1375</v>
      </c>
      <c r="AG64" s="68"/>
    </row>
    <row r="65" spans="1:33" ht="24">
      <c r="A65" s="59"/>
      <c r="B65" s="60" t="s">
        <v>1376</v>
      </c>
      <c r="C65" s="61"/>
      <c r="D65" s="61" t="s">
        <v>1377</v>
      </c>
      <c r="E65" s="201" t="s">
        <v>1378</v>
      </c>
      <c r="F65" s="202" t="s">
        <v>531</v>
      </c>
      <c r="G65" s="203">
        <v>5170</v>
      </c>
      <c r="H65" s="203">
        <v>5170</v>
      </c>
      <c r="I65" s="288">
        <v>42940</v>
      </c>
      <c r="J65" s="288">
        <v>42940</v>
      </c>
      <c r="K65" s="288">
        <v>42947</v>
      </c>
      <c r="L65" s="295" t="s">
        <v>1363</v>
      </c>
      <c r="M65" s="195" t="s">
        <v>1243</v>
      </c>
      <c r="N65" s="59" t="s">
        <v>1379</v>
      </c>
      <c r="AG65" s="68"/>
    </row>
    <row r="66" spans="1:33" ht="14.25">
      <c r="A66" s="59"/>
      <c r="B66" s="60"/>
      <c r="C66" s="61"/>
      <c r="D66" s="61"/>
      <c r="E66" s="201"/>
      <c r="F66" s="202"/>
      <c r="G66" s="203"/>
      <c r="H66" s="203"/>
      <c r="I66" s="288"/>
      <c r="J66" s="288"/>
      <c r="K66" s="288"/>
      <c r="L66" s="295"/>
      <c r="M66" s="195"/>
      <c r="N66" s="59"/>
      <c r="AG66" s="68"/>
    </row>
    <row r="67" spans="1:33" ht="14.25">
      <c r="A67" s="51"/>
      <c r="B67" s="51"/>
      <c r="C67" s="44"/>
      <c r="D67" s="56"/>
      <c r="E67" s="56"/>
      <c r="F67" s="81"/>
      <c r="G67" s="283"/>
      <c r="H67" s="283"/>
      <c r="I67" s="57"/>
      <c r="J67" s="34"/>
      <c r="K67" s="298"/>
      <c r="L67" s="34"/>
      <c r="M67" s="81"/>
      <c r="N67" s="8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</row>
    <row r="68" spans="1:33" ht="14.25">
      <c r="A68" s="51"/>
      <c r="B68" s="51"/>
      <c r="C68" s="44"/>
      <c r="D68" s="56"/>
      <c r="E68" s="56"/>
      <c r="F68" s="211"/>
      <c r="G68" s="212">
        <f>SUM(G30:G66)</f>
        <v>206606.74</v>
      </c>
      <c r="H68" s="212">
        <f>SUM(H30:H66)</f>
        <v>206606.74</v>
      </c>
      <c r="I68" s="57"/>
      <c r="J68" s="34"/>
      <c r="K68" s="298"/>
      <c r="L68" s="34"/>
      <c r="M68" s="81"/>
      <c r="N68" s="8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</row>
    <row r="69" spans="1:33">
      <c r="A69" s="57"/>
      <c r="B69" s="57"/>
      <c r="C69" s="56"/>
      <c r="D69" s="56"/>
      <c r="E69" s="56"/>
      <c r="F69" s="56"/>
      <c r="G69" s="185"/>
      <c r="H69" s="185"/>
      <c r="I69" s="57"/>
      <c r="J69" s="57"/>
      <c r="K69" s="285"/>
      <c r="L69" s="57"/>
      <c r="M69" s="186"/>
      <c r="N69" s="186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</row>
    <row r="70" spans="1:33">
      <c r="A70" s="57"/>
      <c r="B70" s="57"/>
      <c r="C70" s="56"/>
      <c r="D70" s="56"/>
      <c r="E70" s="56"/>
      <c r="F70" s="56"/>
      <c r="G70" s="185"/>
      <c r="H70" s="185"/>
      <c r="I70" s="57"/>
      <c r="J70" s="57"/>
      <c r="K70" s="285"/>
      <c r="L70" s="57"/>
      <c r="M70" s="186"/>
      <c r="N70" s="186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</row>
    <row r="71" spans="1:33">
      <c r="A71" s="9" t="s">
        <v>107</v>
      </c>
      <c r="B71" s="9"/>
      <c r="C71" s="56"/>
      <c r="D71" s="56"/>
      <c r="E71" s="56"/>
      <c r="F71" s="56"/>
      <c r="G71" s="185"/>
      <c r="H71" s="185"/>
      <c r="I71" s="57"/>
      <c r="J71" s="57"/>
      <c r="K71" s="285"/>
      <c r="L71" s="57"/>
      <c r="M71" s="186"/>
      <c r="N71" s="186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</row>
    <row r="72" spans="1:33" ht="18.75" customHeight="1">
      <c r="A72" s="227"/>
      <c r="B72" s="225" t="s">
        <v>781</v>
      </c>
      <c r="C72" s="216" t="s">
        <v>109</v>
      </c>
      <c r="D72" s="72" t="s">
        <v>1380</v>
      </c>
      <c r="E72" s="73" t="s">
        <v>1381</v>
      </c>
      <c r="F72" s="302">
        <v>42885</v>
      </c>
      <c r="G72" s="218">
        <v>2836.5</v>
      </c>
      <c r="H72" s="218">
        <v>2836.5</v>
      </c>
      <c r="I72" s="299">
        <v>42907</v>
      </c>
      <c r="J72" s="300">
        <v>42885</v>
      </c>
      <c r="K72" s="319">
        <v>42926</v>
      </c>
      <c r="L72" s="221" t="s">
        <v>1171</v>
      </c>
      <c r="M72" s="221" t="s">
        <v>1177</v>
      </c>
      <c r="N72" s="221" t="s">
        <v>1382</v>
      </c>
    </row>
    <row r="73" spans="1:33" ht="18.75" customHeight="1">
      <c r="A73" s="227"/>
      <c r="B73" s="225" t="s">
        <v>781</v>
      </c>
      <c r="C73" s="216" t="s">
        <v>109</v>
      </c>
      <c r="D73" s="72" t="s">
        <v>1383</v>
      </c>
      <c r="E73" s="73" t="s">
        <v>1384</v>
      </c>
      <c r="F73" s="220">
        <v>42795</v>
      </c>
      <c r="G73" s="218">
        <v>465</v>
      </c>
      <c r="H73" s="218">
        <v>465</v>
      </c>
      <c r="I73" s="304">
        <v>42907</v>
      </c>
      <c r="J73" s="300">
        <v>42796</v>
      </c>
      <c r="K73" s="319">
        <v>42926</v>
      </c>
      <c r="L73" s="221" t="s">
        <v>1171</v>
      </c>
      <c r="M73" s="221" t="s">
        <v>1177</v>
      </c>
      <c r="N73" s="221" t="s">
        <v>1385</v>
      </c>
    </row>
    <row r="74" spans="1:33" ht="18.75" customHeight="1">
      <c r="A74" s="227"/>
      <c r="B74" s="225" t="s">
        <v>781</v>
      </c>
      <c r="C74" s="216" t="s">
        <v>109</v>
      </c>
      <c r="D74" s="72" t="s">
        <v>1386</v>
      </c>
      <c r="E74" s="73" t="s">
        <v>1387</v>
      </c>
      <c r="F74" s="220">
        <v>42826</v>
      </c>
      <c r="G74" s="218">
        <v>2422.65</v>
      </c>
      <c r="H74" s="218">
        <v>2422.65</v>
      </c>
      <c r="I74" s="299">
        <v>42907</v>
      </c>
      <c r="J74" s="300">
        <v>42853</v>
      </c>
      <c r="K74" s="319">
        <v>42926</v>
      </c>
      <c r="L74" s="221" t="s">
        <v>1171</v>
      </c>
      <c r="M74" s="221" t="s">
        <v>1177</v>
      </c>
      <c r="N74" s="221" t="s">
        <v>1388</v>
      </c>
    </row>
    <row r="75" spans="1:33" ht="18.75" customHeight="1">
      <c r="A75" s="227"/>
      <c r="B75" s="225" t="s">
        <v>781</v>
      </c>
      <c r="C75" s="216" t="s">
        <v>109</v>
      </c>
      <c r="D75" s="72" t="s">
        <v>1389</v>
      </c>
      <c r="E75" s="72" t="s">
        <v>1390</v>
      </c>
      <c r="F75" s="220">
        <v>42887</v>
      </c>
      <c r="G75" s="218">
        <v>3143.4</v>
      </c>
      <c r="H75" s="218">
        <v>3143.4</v>
      </c>
      <c r="I75" s="299">
        <v>42907</v>
      </c>
      <c r="J75" s="300">
        <v>42902</v>
      </c>
      <c r="K75" s="319">
        <v>42926</v>
      </c>
      <c r="L75" s="221" t="s">
        <v>1171</v>
      </c>
      <c r="M75" s="221" t="s">
        <v>1177</v>
      </c>
      <c r="N75" s="221" t="s">
        <v>1391</v>
      </c>
    </row>
    <row r="76" spans="1:33" ht="18.75" customHeight="1">
      <c r="A76" s="227"/>
      <c r="B76" s="71"/>
      <c r="C76" s="72"/>
      <c r="D76" s="72"/>
      <c r="E76" s="72"/>
      <c r="F76" s="220"/>
      <c r="G76" s="218"/>
      <c r="H76" s="218"/>
      <c r="I76" s="299"/>
      <c r="J76" s="300"/>
      <c r="K76" s="219"/>
      <c r="L76" s="77"/>
      <c r="M76" s="221"/>
      <c r="N76" s="221"/>
    </row>
    <row r="77" spans="1:33" ht="18.75" customHeight="1">
      <c r="A77" s="227"/>
      <c r="B77" s="71"/>
      <c r="C77" s="72"/>
      <c r="D77" s="72"/>
      <c r="E77" s="72"/>
      <c r="F77" s="220"/>
      <c r="G77" s="218"/>
      <c r="H77" s="218"/>
      <c r="I77" s="299"/>
      <c r="J77" s="300"/>
      <c r="K77" s="219"/>
      <c r="L77" s="77"/>
      <c r="M77" s="221"/>
      <c r="N77" s="221"/>
    </row>
    <row r="78" spans="1:33" ht="18.75" customHeight="1">
      <c r="A78" s="227"/>
      <c r="B78" s="71"/>
      <c r="C78" s="72"/>
      <c r="D78" s="72"/>
      <c r="E78" s="72"/>
      <c r="F78" s="220"/>
      <c r="G78" s="218"/>
      <c r="H78" s="218"/>
      <c r="I78" s="299"/>
      <c r="J78" s="300"/>
      <c r="K78" s="219"/>
      <c r="L78" s="77"/>
      <c r="M78" s="221"/>
      <c r="N78" s="221"/>
    </row>
    <row r="79" spans="1:33" ht="18.75" customHeight="1">
      <c r="A79" s="225"/>
      <c r="B79" s="71"/>
      <c r="C79" s="72"/>
      <c r="D79" s="72"/>
      <c r="E79" s="73"/>
      <c r="F79" s="222"/>
      <c r="G79" s="218"/>
      <c r="H79" s="301"/>
      <c r="I79" s="76"/>
      <c r="J79" s="78"/>
      <c r="K79" s="219"/>
      <c r="L79" s="77"/>
      <c r="M79" s="221"/>
      <c r="N79" s="221"/>
    </row>
    <row r="80" spans="1:33" ht="18.75" customHeight="1">
      <c r="A80" s="227"/>
      <c r="B80" s="71"/>
      <c r="C80" s="72"/>
      <c r="D80" s="72"/>
      <c r="E80" s="73"/>
      <c r="F80" s="220"/>
      <c r="G80" s="218"/>
      <c r="H80" s="218"/>
      <c r="I80" s="299"/>
      <c r="J80" s="300"/>
      <c r="K80" s="219"/>
      <c r="L80" s="221"/>
      <c r="M80" s="221"/>
      <c r="N80" s="221"/>
    </row>
    <row r="81" spans="1:33" ht="18.75" customHeight="1">
      <c r="A81" s="227"/>
      <c r="B81" s="71"/>
      <c r="C81" s="72"/>
      <c r="D81" s="72"/>
      <c r="E81" s="73"/>
      <c r="F81" s="220"/>
      <c r="G81" s="218"/>
      <c r="H81" s="218"/>
      <c r="I81" s="299"/>
      <c r="J81" s="300"/>
      <c r="K81" s="219"/>
      <c r="L81" s="221"/>
      <c r="M81" s="221"/>
      <c r="N81" s="221"/>
    </row>
    <row r="82" spans="1:33" ht="18.75" customHeight="1">
      <c r="A82" s="227"/>
      <c r="B82" s="71"/>
      <c r="C82" s="72"/>
      <c r="D82" s="72"/>
      <c r="E82" s="73"/>
      <c r="F82" s="220"/>
      <c r="G82" s="218"/>
      <c r="H82" s="218"/>
      <c r="I82" s="299"/>
      <c r="J82" s="300"/>
      <c r="K82" s="219"/>
      <c r="L82" s="221"/>
      <c r="M82" s="221"/>
      <c r="N82" s="221"/>
    </row>
    <row r="83" spans="1:33" ht="18.75" customHeight="1">
      <c r="A83" s="225"/>
      <c r="B83" s="71"/>
      <c r="C83" s="72"/>
      <c r="D83" s="72"/>
      <c r="E83" s="73"/>
      <c r="F83" s="302"/>
      <c r="G83" s="218"/>
      <c r="H83" s="218"/>
      <c r="I83" s="299"/>
      <c r="J83" s="300"/>
      <c r="K83" s="303"/>
      <c r="L83" s="221"/>
      <c r="M83" s="221"/>
      <c r="N83" s="221"/>
    </row>
    <row r="84" spans="1:33" ht="18.75" customHeight="1">
      <c r="A84" s="225"/>
      <c r="B84" s="71"/>
      <c r="C84" s="72"/>
      <c r="D84" s="72"/>
      <c r="E84" s="73"/>
      <c r="F84" s="220"/>
      <c r="G84" s="218"/>
      <c r="H84" s="218"/>
      <c r="I84" s="304"/>
      <c r="J84" s="300"/>
      <c r="K84" s="303"/>
      <c r="L84" s="221"/>
      <c r="M84" s="221"/>
      <c r="N84" s="221"/>
    </row>
    <row r="85" spans="1:33" ht="18.75" customHeight="1">
      <c r="A85" s="225"/>
      <c r="B85" s="71"/>
      <c r="C85" s="72"/>
      <c r="D85" s="72"/>
      <c r="E85" s="73"/>
      <c r="F85" s="220"/>
      <c r="G85" s="218"/>
      <c r="H85" s="218"/>
      <c r="I85" s="299"/>
      <c r="J85" s="300"/>
      <c r="K85" s="303"/>
      <c r="L85" s="221"/>
      <c r="M85" s="221"/>
      <c r="N85" s="221"/>
    </row>
    <row r="86" spans="1:33" ht="18.75" customHeight="1">
      <c r="A86" s="225"/>
      <c r="B86" s="71"/>
      <c r="C86" s="72"/>
      <c r="D86" s="72"/>
      <c r="E86" s="72"/>
      <c r="F86" s="220"/>
      <c r="G86" s="218"/>
      <c r="H86" s="218"/>
      <c r="I86" s="299"/>
      <c r="J86" s="300"/>
      <c r="K86" s="303"/>
      <c r="L86" s="221"/>
      <c r="M86" s="221"/>
      <c r="N86" s="221"/>
    </row>
    <row r="87" spans="1:33" ht="18.75" customHeight="1">
      <c r="A87" s="225"/>
      <c r="B87" s="71"/>
      <c r="C87" s="72"/>
      <c r="D87" s="72"/>
      <c r="E87" s="72"/>
      <c r="F87" s="220"/>
      <c r="G87" s="218"/>
      <c r="H87" s="218"/>
      <c r="I87" s="299"/>
      <c r="J87" s="300"/>
      <c r="K87" s="303"/>
      <c r="L87" s="221"/>
      <c r="M87" s="221"/>
      <c r="N87" s="221"/>
    </row>
    <row r="88" spans="1:33" ht="18.75" customHeight="1">
      <c r="A88" s="225"/>
      <c r="B88" s="71"/>
      <c r="C88" s="72"/>
      <c r="D88" s="72"/>
      <c r="E88" s="72"/>
      <c r="F88" s="220"/>
      <c r="G88" s="218"/>
      <c r="H88" s="218"/>
      <c r="I88" s="299"/>
      <c r="J88" s="300"/>
      <c r="K88" s="303"/>
      <c r="L88" s="221"/>
      <c r="M88" s="221"/>
      <c r="N88" s="221"/>
    </row>
    <row r="89" spans="1:33" ht="18.75" customHeight="1">
      <c r="A89" s="227"/>
      <c r="B89" s="225"/>
      <c r="C89" s="216"/>
      <c r="D89" s="72"/>
      <c r="E89" s="72"/>
      <c r="F89" s="220"/>
      <c r="G89" s="218"/>
      <c r="H89" s="218"/>
      <c r="I89" s="299"/>
      <c r="J89" s="300"/>
      <c r="K89" s="219"/>
      <c r="L89" s="221"/>
      <c r="M89" s="221"/>
      <c r="N89" s="221"/>
    </row>
    <row r="90" spans="1:33" ht="18.75" customHeight="1">
      <c r="A90" s="227"/>
      <c r="B90" s="225"/>
      <c r="C90" s="216"/>
      <c r="D90" s="72"/>
      <c r="E90" s="72"/>
      <c r="F90" s="220"/>
      <c r="G90" s="218"/>
      <c r="H90" s="218"/>
      <c r="I90" s="299"/>
      <c r="J90" s="300"/>
      <c r="K90" s="219"/>
      <c r="L90" s="77"/>
      <c r="M90" s="221"/>
      <c r="N90" s="221"/>
    </row>
    <row r="91" spans="1:33" ht="18.75" customHeight="1">
      <c r="A91" s="227"/>
      <c r="B91" s="225"/>
      <c r="C91" s="216"/>
      <c r="D91" s="72"/>
      <c r="E91" s="72"/>
      <c r="F91" s="220"/>
      <c r="G91" s="218"/>
      <c r="H91" s="218"/>
      <c r="I91" s="299"/>
      <c r="J91" s="300"/>
      <c r="K91" s="219"/>
      <c r="L91" s="77"/>
      <c r="M91" s="221"/>
      <c r="N91" s="221"/>
    </row>
    <row r="92" spans="1:33" ht="18.75" customHeight="1">
      <c r="A92" s="227"/>
      <c r="B92" s="225"/>
      <c r="C92" s="216"/>
      <c r="D92" s="72"/>
      <c r="E92" s="72"/>
      <c r="F92" s="220"/>
      <c r="G92" s="218"/>
      <c r="H92" s="218"/>
      <c r="I92" s="299"/>
      <c r="J92" s="300"/>
      <c r="K92" s="219"/>
      <c r="L92" s="77"/>
      <c r="M92" s="221"/>
      <c r="N92" s="221"/>
    </row>
    <row r="93" spans="1:33" ht="14.25">
      <c r="A93" s="43"/>
      <c r="B93" s="34"/>
      <c r="C93" s="34"/>
      <c r="D93" s="209"/>
      <c r="E93" s="34"/>
      <c r="F93" s="209"/>
      <c r="G93" s="210"/>
      <c r="H93" s="210"/>
      <c r="I93" s="34"/>
      <c r="J93" s="34"/>
      <c r="K93" s="298"/>
      <c r="L93" s="34"/>
      <c r="M93" s="209"/>
      <c r="N93" s="209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</row>
    <row r="94" spans="1:33">
      <c r="A94" s="57"/>
      <c r="B94" s="10"/>
      <c r="C94" s="10"/>
      <c r="D94" s="56"/>
      <c r="E94" s="56"/>
      <c r="F94" s="211"/>
      <c r="G94" s="228">
        <f>SUM(G72:G93)</f>
        <v>8867.5499999999993</v>
      </c>
      <c r="H94" s="228">
        <f>SUM(H72:H93)</f>
        <v>8867.5499999999993</v>
      </c>
      <c r="I94" s="57"/>
      <c r="J94" s="81"/>
      <c r="K94" s="3"/>
      <c r="L94" s="3"/>
      <c r="M94" s="81"/>
      <c r="N94" s="8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</row>
    <row r="95" spans="1:33">
      <c r="A95" s="57"/>
      <c r="B95" s="57"/>
      <c r="C95" s="56"/>
      <c r="D95" s="56"/>
      <c r="E95" s="56"/>
      <c r="F95" s="56"/>
      <c r="G95" s="185"/>
      <c r="H95" s="185"/>
      <c r="I95" s="57"/>
      <c r="J95" s="57"/>
      <c r="K95" s="285"/>
      <c r="L95" s="57"/>
      <c r="M95" s="186"/>
      <c r="N95" s="186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</row>
    <row r="96" spans="1:33">
      <c r="A96" s="57"/>
      <c r="B96" s="57"/>
      <c r="C96" s="57"/>
      <c r="D96" s="56"/>
      <c r="E96" s="56"/>
      <c r="F96" s="56"/>
      <c r="G96" s="185"/>
      <c r="H96" s="185"/>
      <c r="I96" s="57"/>
      <c r="J96" s="57"/>
      <c r="K96" s="285"/>
      <c r="L96" s="57"/>
      <c r="M96" s="186"/>
      <c r="N96" s="186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</row>
    <row r="97" spans="1:33">
      <c r="A97" s="7" t="s">
        <v>124</v>
      </c>
      <c r="B97" s="7"/>
      <c r="C97" s="7"/>
      <c r="D97" s="7"/>
      <c r="E97" s="56"/>
      <c r="F97" s="56"/>
      <c r="G97" s="185"/>
      <c r="H97" s="185"/>
      <c r="I97" s="57"/>
      <c r="J97" s="57"/>
      <c r="K97" s="285"/>
      <c r="L97" s="57"/>
      <c r="M97" s="186"/>
      <c r="N97" s="186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</row>
    <row r="98" spans="1:33" ht="24">
      <c r="A98" s="83"/>
      <c r="B98" s="83" t="s">
        <v>1392</v>
      </c>
      <c r="C98" s="84" t="s">
        <v>1393</v>
      </c>
      <c r="D98" s="84" t="s">
        <v>1394</v>
      </c>
      <c r="E98" s="85" t="s">
        <v>1395</v>
      </c>
      <c r="F98" s="84" t="s">
        <v>169</v>
      </c>
      <c r="G98" s="320">
        <v>127.69</v>
      </c>
      <c r="H98" s="320">
        <v>127.69</v>
      </c>
      <c r="I98" s="88">
        <v>42850</v>
      </c>
      <c r="J98" s="88"/>
      <c r="K98" s="236">
        <v>42922</v>
      </c>
      <c r="L98" s="309" t="s">
        <v>1171</v>
      </c>
      <c r="M98" s="89" t="s">
        <v>1396</v>
      </c>
      <c r="N98" s="89" t="s">
        <v>1397</v>
      </c>
    </row>
    <row r="99" spans="1:33" ht="24">
      <c r="A99" s="82"/>
      <c r="B99" s="83" t="s">
        <v>444</v>
      </c>
      <c r="C99" s="85" t="s">
        <v>445</v>
      </c>
      <c r="D99" s="85" t="s">
        <v>1398</v>
      </c>
      <c r="E99" s="85" t="s">
        <v>447</v>
      </c>
      <c r="F99" s="87" t="s">
        <v>1399</v>
      </c>
      <c r="G99" s="320">
        <v>872.89</v>
      </c>
      <c r="H99" s="320">
        <v>872.89</v>
      </c>
      <c r="I99" s="143">
        <v>42923</v>
      </c>
      <c r="J99" s="88">
        <v>42913</v>
      </c>
      <c r="K99" s="88">
        <v>42923</v>
      </c>
      <c r="L99" s="309" t="s">
        <v>1171</v>
      </c>
      <c r="M99" s="89" t="s">
        <v>1400</v>
      </c>
      <c r="N99" s="89" t="s">
        <v>1401</v>
      </c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</row>
    <row r="100" spans="1:33">
      <c r="A100" s="240"/>
      <c r="B100" s="83" t="s">
        <v>235</v>
      </c>
      <c r="C100" s="321" t="s">
        <v>169</v>
      </c>
      <c r="D100" s="321" t="s">
        <v>169</v>
      </c>
      <c r="E100" s="322" t="s">
        <v>169</v>
      </c>
      <c r="F100" s="323" t="s">
        <v>1237</v>
      </c>
      <c r="G100" s="324"/>
      <c r="H100" s="324"/>
      <c r="I100" s="325" t="s">
        <v>169</v>
      </c>
      <c r="J100" s="325" t="s">
        <v>169</v>
      </c>
      <c r="K100" s="326"/>
      <c r="L100" s="245"/>
      <c r="M100" s="89"/>
      <c r="N100" s="89"/>
    </row>
    <row r="101" spans="1:33" ht="24">
      <c r="A101" s="83"/>
      <c r="B101" s="240" t="s">
        <v>1117</v>
      </c>
      <c r="C101" s="240" t="s">
        <v>1118</v>
      </c>
      <c r="D101" s="84" t="s">
        <v>1402</v>
      </c>
      <c r="E101" s="229" t="s">
        <v>1403</v>
      </c>
      <c r="F101" s="239">
        <v>42887</v>
      </c>
      <c r="G101" s="235">
        <v>396.48</v>
      </c>
      <c r="H101" s="235">
        <v>396.48</v>
      </c>
      <c r="I101" s="88">
        <v>42894</v>
      </c>
      <c r="J101" s="88">
        <v>42894</v>
      </c>
      <c r="K101" s="236">
        <v>42927</v>
      </c>
      <c r="L101" s="245" t="s">
        <v>1176</v>
      </c>
      <c r="M101" s="89" t="s">
        <v>1204</v>
      </c>
      <c r="N101" s="89" t="s">
        <v>1404</v>
      </c>
    </row>
    <row r="102" spans="1:33" ht="24">
      <c r="A102" s="83"/>
      <c r="B102" s="240" t="s">
        <v>1117</v>
      </c>
      <c r="C102" s="240" t="s">
        <v>1118</v>
      </c>
      <c r="D102" s="84" t="s">
        <v>1405</v>
      </c>
      <c r="E102" s="307" t="s">
        <v>1406</v>
      </c>
      <c r="F102" s="239">
        <v>42917</v>
      </c>
      <c r="G102" s="235">
        <v>495.6</v>
      </c>
      <c r="H102" s="235">
        <v>495.6</v>
      </c>
      <c r="I102" s="88">
        <v>42926</v>
      </c>
      <c r="J102" s="88">
        <v>42923</v>
      </c>
      <c r="K102" s="236">
        <v>42933</v>
      </c>
      <c r="L102" s="309" t="s">
        <v>1181</v>
      </c>
      <c r="M102" s="89" t="s">
        <v>1204</v>
      </c>
      <c r="N102" s="89" t="s">
        <v>1407</v>
      </c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</row>
    <row r="103" spans="1:33" ht="24">
      <c r="A103" s="240"/>
      <c r="B103" s="83" t="s">
        <v>808</v>
      </c>
      <c r="C103" s="84" t="s">
        <v>809</v>
      </c>
      <c r="D103" s="240" t="s">
        <v>1408</v>
      </c>
      <c r="E103" s="241" t="s">
        <v>1409</v>
      </c>
      <c r="F103" s="242">
        <v>42917</v>
      </c>
      <c r="G103" s="243">
        <v>10880</v>
      </c>
      <c r="H103" s="243">
        <v>10880</v>
      </c>
      <c r="I103" s="305">
        <v>42933</v>
      </c>
      <c r="J103" s="305">
        <v>42922</v>
      </c>
      <c r="K103" s="244">
        <v>42941</v>
      </c>
      <c r="L103" s="245" t="s">
        <v>1219</v>
      </c>
      <c r="M103" s="89" t="s">
        <v>1243</v>
      </c>
      <c r="N103" s="89" t="s">
        <v>1410</v>
      </c>
    </row>
    <row r="104" spans="1:33">
      <c r="A104" s="83"/>
      <c r="B104" s="83"/>
      <c r="C104" s="84"/>
      <c r="D104" s="84"/>
      <c r="E104" s="85"/>
      <c r="F104" s="239"/>
      <c r="G104" s="320"/>
      <c r="H104" s="320"/>
      <c r="I104" s="306"/>
      <c r="J104" s="88"/>
      <c r="K104" s="236"/>
      <c r="L104" s="89"/>
      <c r="M104" s="89"/>
      <c r="N104" s="89"/>
    </row>
    <row r="105" spans="1:33">
      <c r="A105" s="240"/>
      <c r="B105" s="240"/>
      <c r="C105" s="240"/>
      <c r="D105" s="240"/>
      <c r="E105" s="241"/>
      <c r="F105" s="242"/>
      <c r="G105" s="327"/>
      <c r="H105" s="327"/>
      <c r="I105" s="305"/>
      <c r="J105" s="305"/>
      <c r="K105" s="244"/>
      <c r="L105" s="245"/>
      <c r="M105" s="89"/>
      <c r="N105" s="89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</row>
    <row r="106" spans="1:33">
      <c r="A106" s="83"/>
      <c r="B106" s="83"/>
      <c r="C106" s="84"/>
      <c r="D106" s="84"/>
      <c r="E106" s="85"/>
      <c r="F106" s="239"/>
      <c r="G106" s="320"/>
      <c r="H106" s="320"/>
      <c r="I106" s="88"/>
      <c r="J106" s="88"/>
      <c r="K106" s="236"/>
      <c r="L106" s="245"/>
      <c r="M106" s="89"/>
      <c r="N106" s="89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</row>
    <row r="107" spans="1:33">
      <c r="A107" s="83"/>
      <c r="B107" s="83"/>
      <c r="C107" s="84"/>
      <c r="D107" s="84"/>
      <c r="E107" s="307"/>
      <c r="F107" s="239"/>
      <c r="G107" s="320"/>
      <c r="H107" s="320"/>
      <c r="I107" s="88"/>
      <c r="J107" s="143"/>
      <c r="K107" s="236"/>
      <c r="L107" s="308"/>
      <c r="M107" s="89"/>
      <c r="N107" s="89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</row>
    <row r="108" spans="1:33">
      <c r="A108" s="83"/>
      <c r="B108" s="83"/>
      <c r="C108" s="84"/>
      <c r="D108" s="84"/>
      <c r="E108" s="307"/>
      <c r="F108" s="239"/>
      <c r="G108" s="320"/>
      <c r="H108" s="320"/>
      <c r="I108" s="88"/>
      <c r="J108" s="143"/>
      <c r="K108" s="236"/>
      <c r="L108" s="309"/>
      <c r="M108" s="89"/>
      <c r="N108" s="89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</row>
    <row r="109" spans="1:33">
      <c r="A109" s="57"/>
      <c r="B109" s="57"/>
      <c r="C109" s="56"/>
      <c r="D109" s="56"/>
      <c r="E109" s="56"/>
      <c r="F109" s="310"/>
      <c r="G109" s="328"/>
      <c r="H109" s="328"/>
      <c r="I109" s="57"/>
      <c r="J109" s="57"/>
      <c r="K109" s="285"/>
      <c r="L109" s="57"/>
      <c r="M109" s="186"/>
      <c r="N109" s="186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</row>
    <row r="110" spans="1:33">
      <c r="A110" s="57"/>
      <c r="B110" s="57"/>
      <c r="C110" s="56"/>
      <c r="D110" s="56"/>
      <c r="E110" s="56"/>
      <c r="F110" s="247"/>
      <c r="G110" s="329">
        <f>SUM(G98:G108)</f>
        <v>12772.66</v>
      </c>
      <c r="H110" s="329">
        <f>SUM(H98:H108)</f>
        <v>12772.66</v>
      </c>
      <c r="I110" s="57"/>
      <c r="J110" s="57"/>
      <c r="K110" s="285"/>
      <c r="L110" s="57"/>
      <c r="M110" s="186"/>
      <c r="N110" s="186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</row>
    <row r="111" spans="1:33">
      <c r="A111" s="51"/>
      <c r="B111" s="51"/>
      <c r="C111" s="51"/>
      <c r="D111" s="81"/>
      <c r="E111" s="44"/>
      <c r="F111" s="246"/>
      <c r="G111" s="179"/>
      <c r="H111" s="179"/>
      <c r="I111" s="43"/>
      <c r="J111" s="81"/>
      <c r="K111" s="311"/>
      <c r="L111" s="81"/>
      <c r="M111" s="81"/>
      <c r="N111" s="8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</row>
    <row r="112" spans="1:33">
      <c r="A112" s="51"/>
      <c r="B112" s="51"/>
      <c r="C112" s="51"/>
      <c r="D112" s="81"/>
      <c r="E112" s="44"/>
      <c r="F112" s="246"/>
      <c r="G112" s="179"/>
      <c r="H112" s="179"/>
      <c r="I112" s="43"/>
      <c r="J112" s="81"/>
      <c r="K112" s="311"/>
      <c r="L112" s="81"/>
      <c r="M112" s="81"/>
      <c r="N112" s="8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</row>
    <row r="113" spans="1:33">
      <c r="A113" s="6" t="s">
        <v>145</v>
      </c>
      <c r="B113" s="6"/>
      <c r="C113" s="6"/>
      <c r="D113" s="81"/>
      <c r="E113" s="44"/>
      <c r="F113" s="246"/>
      <c r="G113" s="179"/>
      <c r="H113" s="179"/>
      <c r="I113" s="43"/>
      <c r="J113" s="81"/>
      <c r="K113" s="311"/>
      <c r="L113" s="81"/>
      <c r="M113" s="81"/>
      <c r="N113" s="8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</row>
    <row r="114" spans="1:33" ht="24">
      <c r="A114" s="98"/>
      <c r="B114" s="125" t="s">
        <v>1411</v>
      </c>
      <c r="C114" s="100" t="s">
        <v>1412</v>
      </c>
      <c r="D114" s="100" t="s">
        <v>1413</v>
      </c>
      <c r="E114" s="330" t="s">
        <v>1414</v>
      </c>
      <c r="F114" s="102" t="s">
        <v>1415</v>
      </c>
      <c r="G114" s="331">
        <v>4890</v>
      </c>
      <c r="H114" s="331">
        <v>4890</v>
      </c>
      <c r="I114" s="104">
        <v>42534</v>
      </c>
      <c r="J114" s="105">
        <v>42534</v>
      </c>
      <c r="K114" s="105">
        <v>42920</v>
      </c>
      <c r="L114" s="106" t="s">
        <v>1416</v>
      </c>
      <c r="M114" s="106" t="s">
        <v>1417</v>
      </c>
      <c r="N114" s="106" t="s">
        <v>1418</v>
      </c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</row>
    <row r="115" spans="1:33">
      <c r="A115" s="98"/>
      <c r="B115" s="99"/>
      <c r="C115" s="100"/>
      <c r="D115" s="100"/>
      <c r="E115" s="107"/>
      <c r="F115" s="249"/>
      <c r="G115" s="250"/>
      <c r="H115" s="250"/>
      <c r="I115" s="105"/>
      <c r="J115" s="105"/>
      <c r="K115" s="104"/>
      <c r="L115" s="106"/>
      <c r="M115" s="106"/>
      <c r="N115" s="106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</row>
    <row r="116" spans="1:33">
      <c r="A116" s="57"/>
      <c r="B116" s="51"/>
      <c r="C116" s="51"/>
      <c r="D116" s="56"/>
      <c r="E116" s="56"/>
      <c r="F116" s="56"/>
      <c r="G116" s="185"/>
      <c r="H116" s="185"/>
      <c r="I116" s="57"/>
      <c r="J116" s="81"/>
      <c r="K116" s="311"/>
      <c r="L116" s="81"/>
      <c r="M116" s="81"/>
      <c r="N116" s="8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</row>
    <row r="117" spans="1:33">
      <c r="A117" s="57"/>
      <c r="B117" s="51"/>
      <c r="C117" s="51"/>
      <c r="D117" s="56"/>
      <c r="E117" s="56"/>
      <c r="F117" s="211"/>
      <c r="G117" s="251">
        <f>SUM(G114:G115)</f>
        <v>4890</v>
      </c>
      <c r="H117" s="251">
        <f>SUM(H114:H115)</f>
        <v>4890</v>
      </c>
      <c r="I117" s="57"/>
      <c r="J117" s="81"/>
      <c r="K117" s="311"/>
      <c r="L117" s="81"/>
      <c r="M117" s="81"/>
      <c r="N117" s="8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</row>
    <row r="118" spans="1:33">
      <c r="A118" s="57"/>
      <c r="B118" s="10"/>
      <c r="C118" s="10"/>
      <c r="D118" s="56"/>
      <c r="E118" s="56"/>
      <c r="F118" s="56"/>
      <c r="G118" s="185"/>
      <c r="H118" s="185"/>
      <c r="I118" s="57"/>
      <c r="J118" s="81"/>
      <c r="K118" s="3"/>
      <c r="L118" s="3"/>
      <c r="M118" s="81"/>
      <c r="N118" s="8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</row>
    <row r="119" spans="1:33">
      <c r="A119" s="57"/>
      <c r="B119" s="51"/>
      <c r="C119" s="109" t="s">
        <v>146</v>
      </c>
      <c r="D119" s="109" t="s">
        <v>147</v>
      </c>
      <c r="E119" s="56"/>
      <c r="F119" s="56"/>
      <c r="G119" s="185"/>
      <c r="H119" s="185"/>
      <c r="I119" s="57"/>
      <c r="J119" s="57"/>
      <c r="K119" s="285"/>
      <c r="L119" s="57"/>
      <c r="M119" s="186"/>
      <c r="N119" s="186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</row>
    <row r="120" spans="1:33">
      <c r="A120" s="57"/>
      <c r="B120" s="110" t="s">
        <v>148</v>
      </c>
      <c r="C120" s="111">
        <f>SUM(G27,G94,G110)</f>
        <v>21640.21</v>
      </c>
      <c r="D120" s="111">
        <f>SUM(H27,H94,H110)</f>
        <v>21640.21</v>
      </c>
      <c r="E120" s="56"/>
      <c r="F120" s="56"/>
      <c r="G120" s="185"/>
      <c r="H120" s="185"/>
      <c r="I120" s="57"/>
      <c r="J120" s="57"/>
      <c r="K120" s="285"/>
      <c r="L120" s="57"/>
      <c r="M120" s="186"/>
      <c r="N120" s="186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</row>
    <row r="121" spans="1:33">
      <c r="A121" s="112"/>
      <c r="B121" s="110" t="s">
        <v>149</v>
      </c>
      <c r="C121" s="111">
        <f>G117</f>
        <v>4890</v>
      </c>
      <c r="D121" s="111">
        <f>H117</f>
        <v>4890</v>
      </c>
      <c r="E121" s="113"/>
      <c r="F121" s="113"/>
      <c r="G121" s="252"/>
      <c r="H121" s="252"/>
      <c r="I121" s="112"/>
      <c r="J121" s="112"/>
      <c r="K121" s="312"/>
      <c r="L121" s="112"/>
      <c r="M121" s="253"/>
      <c r="N121" s="253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</row>
    <row r="122" spans="1:33">
      <c r="A122" s="116"/>
      <c r="B122" s="110" t="s">
        <v>150</v>
      </c>
      <c r="C122" s="111">
        <f>G68</f>
        <v>206606.74</v>
      </c>
      <c r="D122" s="111">
        <f>H68</f>
        <v>206606.74</v>
      </c>
      <c r="E122" s="117"/>
      <c r="F122" s="117"/>
      <c r="G122" s="254"/>
      <c r="H122" s="254"/>
      <c r="I122" s="116"/>
      <c r="J122" s="116"/>
      <c r="K122" s="313"/>
      <c r="L122" s="116"/>
      <c r="M122" s="255"/>
      <c r="N122" s="255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</row>
    <row r="123" spans="1:33" ht="14.25">
      <c r="A123" s="34"/>
      <c r="B123" s="120" t="s">
        <v>151</v>
      </c>
      <c r="C123" s="121">
        <f>SUM(C120:C122)</f>
        <v>233136.94999999998</v>
      </c>
      <c r="D123" s="121">
        <f>SUM(D120:D122)</f>
        <v>233136.94999999998</v>
      </c>
      <c r="E123" s="122"/>
      <c r="F123" s="209"/>
      <c r="G123" s="210"/>
      <c r="H123" s="210"/>
      <c r="I123" s="34"/>
      <c r="J123" s="34"/>
      <c r="K123" s="298"/>
      <c r="L123" s="34"/>
      <c r="M123" s="256"/>
      <c r="N123" s="256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</row>
    <row r="124" spans="1:33" ht="14.25">
      <c r="A124" s="34"/>
      <c r="B124" s="34"/>
      <c r="C124" s="34"/>
      <c r="D124" s="209"/>
      <c r="E124" s="34"/>
      <c r="F124" s="209"/>
      <c r="G124" s="210"/>
      <c r="H124" s="210"/>
      <c r="I124" s="34"/>
      <c r="J124" s="34"/>
      <c r="K124" s="298"/>
      <c r="L124" s="34"/>
      <c r="M124" s="209"/>
      <c r="N124" s="209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</row>
    <row r="125" spans="1:33" ht="14.25">
      <c r="A125" s="34"/>
      <c r="B125" s="34"/>
      <c r="C125" s="34"/>
      <c r="D125" s="209"/>
      <c r="E125" s="34"/>
      <c r="F125" s="209"/>
      <c r="G125" s="210"/>
      <c r="H125" s="210"/>
      <c r="I125" s="34"/>
      <c r="J125" s="34"/>
      <c r="K125" s="298"/>
      <c r="L125" s="34"/>
      <c r="M125" s="209"/>
      <c r="N125" s="209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</row>
    <row r="126" spans="1:33" ht="14.25">
      <c r="A126" s="34"/>
      <c r="B126" s="34"/>
      <c r="C126" s="34"/>
      <c r="D126" s="209"/>
      <c r="E126" s="34"/>
      <c r="F126" s="209"/>
      <c r="G126" s="210"/>
      <c r="H126" s="210"/>
      <c r="I126" s="34"/>
      <c r="J126" s="34"/>
      <c r="K126" s="298"/>
      <c r="L126" s="34"/>
      <c r="M126" s="209"/>
      <c r="N126" s="209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</row>
    <row r="127" spans="1:33" ht="14.25">
      <c r="A127" s="34"/>
      <c r="B127" s="34"/>
      <c r="C127" s="2" t="s">
        <v>1419</v>
      </c>
      <c r="D127" s="2"/>
      <c r="E127" s="2"/>
      <c r="F127" s="2"/>
      <c r="G127" s="210"/>
      <c r="H127" s="210"/>
      <c r="I127" s="34"/>
      <c r="J127" s="34"/>
      <c r="K127" s="298"/>
      <c r="L127" s="34"/>
      <c r="M127" s="209"/>
      <c r="N127" s="209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</row>
    <row r="128" spans="1:33" ht="14.25">
      <c r="A128" s="34"/>
      <c r="B128" s="34"/>
      <c r="C128" s="1" t="s">
        <v>1420</v>
      </c>
      <c r="D128" s="1"/>
      <c r="E128" s="428" t="s">
        <v>1421</v>
      </c>
      <c r="F128" s="428"/>
      <c r="G128" s="210"/>
      <c r="H128" s="210"/>
      <c r="I128" s="34"/>
      <c r="J128" s="34"/>
      <c r="K128" s="298"/>
      <c r="L128" s="34"/>
      <c r="M128" s="209"/>
      <c r="N128" s="209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</row>
    <row r="129" spans="1:33" ht="14.25">
      <c r="A129" s="34"/>
      <c r="B129" s="34"/>
      <c r="C129" s="429" t="s">
        <v>1422</v>
      </c>
      <c r="D129" s="429"/>
      <c r="E129" s="430" t="s">
        <v>1423</v>
      </c>
      <c r="F129" s="430"/>
      <c r="G129" s="210"/>
      <c r="H129" s="210"/>
      <c r="I129" s="34"/>
      <c r="J129" s="34"/>
      <c r="K129" s="298"/>
      <c r="L129" s="34"/>
      <c r="M129" s="209"/>
      <c r="N129" s="209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</row>
    <row r="130" spans="1:33" ht="14.25">
      <c r="A130" s="34"/>
      <c r="B130" s="34"/>
      <c r="C130" s="332">
        <v>42920</v>
      </c>
      <c r="D130" s="333">
        <v>198781.04</v>
      </c>
      <c r="E130" s="332">
        <v>42920</v>
      </c>
      <c r="F130" s="333">
        <v>123369.71</v>
      </c>
      <c r="G130" s="210"/>
      <c r="H130" s="210"/>
      <c r="I130" s="34"/>
      <c r="J130" s="34"/>
      <c r="K130" s="298"/>
      <c r="L130" s="34"/>
      <c r="M130" s="209"/>
      <c r="N130" s="209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</row>
    <row r="131" spans="1:33" ht="14.25">
      <c r="A131" s="34"/>
      <c r="B131" s="34"/>
      <c r="C131" s="332">
        <v>42933</v>
      </c>
      <c r="D131" s="334">
        <v>236155.5</v>
      </c>
      <c r="E131" s="335">
        <v>42923</v>
      </c>
      <c r="F131" s="333">
        <v>12753.42</v>
      </c>
      <c r="G131" s="210"/>
      <c r="H131" s="210"/>
      <c r="I131" s="34"/>
      <c r="J131" s="34"/>
      <c r="K131" s="298"/>
      <c r="L131" s="34"/>
      <c r="M131" s="209"/>
      <c r="N131" s="209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</row>
    <row r="132" spans="1:33" ht="14.25">
      <c r="A132" s="34"/>
      <c r="B132" s="34"/>
      <c r="C132" s="332"/>
      <c r="D132" s="336"/>
      <c r="E132" s="332">
        <v>42927</v>
      </c>
      <c r="F132" s="337">
        <v>12769.58</v>
      </c>
      <c r="G132" s="210"/>
      <c r="H132" s="210"/>
      <c r="I132" s="34"/>
      <c r="J132" s="34"/>
      <c r="K132" s="298"/>
      <c r="L132" s="34"/>
      <c r="M132" s="209"/>
      <c r="N132" s="209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</row>
    <row r="133" spans="1:33" ht="14.25">
      <c r="A133" s="34"/>
      <c r="B133" s="34"/>
      <c r="C133" s="332"/>
      <c r="D133" s="336"/>
      <c r="E133" s="332">
        <v>42929</v>
      </c>
      <c r="F133" s="337">
        <v>9600</v>
      </c>
      <c r="G133" s="210"/>
      <c r="H133" s="210"/>
      <c r="I133" s="34"/>
      <c r="J133" s="34"/>
      <c r="K133" s="298"/>
      <c r="L133" s="34"/>
      <c r="M133" s="209"/>
      <c r="N133" s="209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</row>
    <row r="134" spans="1:33" ht="14.25">
      <c r="A134" s="34"/>
      <c r="B134" s="34"/>
      <c r="C134" s="332"/>
      <c r="D134" s="336"/>
      <c r="E134" s="332">
        <v>42933</v>
      </c>
      <c r="F134" s="338">
        <v>85260.68</v>
      </c>
      <c r="G134" s="210"/>
      <c r="H134" s="210"/>
      <c r="I134" s="34"/>
      <c r="J134" s="34"/>
      <c r="K134" s="298"/>
      <c r="L134" s="34"/>
      <c r="M134" s="209"/>
      <c r="N134" s="209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</row>
    <row r="135" spans="1:33" ht="14.25">
      <c r="A135" s="34"/>
      <c r="B135" s="34"/>
      <c r="C135" s="332"/>
      <c r="D135" s="336"/>
      <c r="E135" s="339"/>
      <c r="F135" s="338"/>
      <c r="G135" s="210"/>
      <c r="H135" s="210"/>
      <c r="I135" s="34"/>
      <c r="J135" s="34"/>
      <c r="K135" s="298"/>
      <c r="L135" s="34"/>
      <c r="M135" s="209"/>
      <c r="N135" s="209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</row>
    <row r="136" spans="1:33" ht="14.25">
      <c r="A136" s="34"/>
      <c r="B136" s="34"/>
      <c r="C136" s="340"/>
      <c r="D136" s="341"/>
      <c r="E136" s="342"/>
      <c r="F136" s="343"/>
      <c r="G136" s="210"/>
      <c r="H136" s="210"/>
      <c r="I136" s="34"/>
      <c r="J136" s="34"/>
      <c r="K136" s="298"/>
      <c r="L136" s="34"/>
      <c r="M136" s="209"/>
      <c r="N136" s="209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</row>
    <row r="137" spans="1:33" ht="14.25">
      <c r="A137" s="34"/>
      <c r="B137" s="34"/>
      <c r="C137" s="344" t="s">
        <v>1424</v>
      </c>
      <c r="D137" s="345">
        <f>SUM(D130:D136)</f>
        <v>434936.54000000004</v>
      </c>
      <c r="E137" s="344" t="s">
        <v>1424</v>
      </c>
      <c r="F137" s="346">
        <f>SUM(F130:F136)</f>
        <v>243753.38999999998</v>
      </c>
      <c r="G137" s="210"/>
      <c r="H137" s="210"/>
      <c r="I137" s="34"/>
      <c r="J137" s="34"/>
      <c r="K137" s="298"/>
      <c r="L137" s="34"/>
      <c r="M137" s="209"/>
      <c r="N137" s="209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</row>
    <row r="138" spans="1:33" ht="36">
      <c r="A138" s="34"/>
      <c r="B138" s="34"/>
      <c r="C138" s="347" t="s">
        <v>1425</v>
      </c>
      <c r="D138" s="348">
        <v>50705.32</v>
      </c>
      <c r="E138" s="349" t="s">
        <v>1425</v>
      </c>
      <c r="F138" s="350">
        <v>75380.679999999993</v>
      </c>
      <c r="G138" s="210"/>
      <c r="H138" s="210"/>
      <c r="I138" s="34"/>
      <c r="J138" s="34"/>
      <c r="K138" s="298"/>
      <c r="L138" s="34"/>
      <c r="M138" s="209"/>
      <c r="N138" s="209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</row>
    <row r="139" spans="1:33" ht="14.25">
      <c r="A139" s="34"/>
      <c r="B139" s="34"/>
      <c r="C139" s="34"/>
      <c r="D139" s="210">
        <f>D137-D138</f>
        <v>384231.22000000003</v>
      </c>
      <c r="E139" s="34"/>
      <c r="F139" s="210">
        <f>F137-F138</f>
        <v>168372.71</v>
      </c>
      <c r="G139" s="210"/>
      <c r="H139" s="210"/>
      <c r="I139" s="34"/>
      <c r="J139" s="34"/>
      <c r="K139" s="298"/>
      <c r="L139" s="34"/>
      <c r="M139" s="209"/>
      <c r="N139" s="209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</row>
    <row r="140" spans="1:33" ht="14.25">
      <c r="A140" s="34"/>
      <c r="B140" s="34"/>
      <c r="C140" s="34"/>
      <c r="D140" s="209"/>
      <c r="E140" s="34"/>
      <c r="F140" s="209"/>
      <c r="G140" s="210"/>
      <c r="H140" s="210"/>
      <c r="I140" s="34"/>
      <c r="J140" s="34"/>
      <c r="K140" s="298"/>
      <c r="L140" s="34"/>
      <c r="M140" s="209"/>
      <c r="N140" s="209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</row>
    <row r="141" spans="1:33" ht="14.25">
      <c r="A141" s="34"/>
      <c r="B141" s="34"/>
      <c r="C141" s="34"/>
      <c r="D141" s="209"/>
      <c r="E141" s="34"/>
      <c r="F141" s="203"/>
      <c r="G141" s="210"/>
      <c r="H141" s="210"/>
      <c r="I141" s="34"/>
      <c r="J141" s="34"/>
      <c r="K141" s="298"/>
      <c r="L141" s="34"/>
      <c r="M141" s="209"/>
      <c r="N141" s="209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</row>
    <row r="142" spans="1:33" ht="14.25">
      <c r="A142" s="34"/>
      <c r="B142" s="34"/>
      <c r="C142" s="34"/>
      <c r="D142" s="209"/>
      <c r="E142" s="34"/>
      <c r="F142" s="209"/>
      <c r="G142" s="210"/>
      <c r="H142" s="210"/>
      <c r="I142" s="34"/>
      <c r="J142" s="34"/>
      <c r="K142" s="298"/>
      <c r="L142" s="34"/>
      <c r="M142" s="209"/>
      <c r="N142" s="209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</row>
    <row r="143" spans="1:33" ht="14.25">
      <c r="A143" s="34"/>
      <c r="B143" s="34"/>
      <c r="C143" s="34"/>
      <c r="D143" s="209"/>
      <c r="E143" s="34"/>
      <c r="F143" s="209"/>
      <c r="G143" s="210"/>
      <c r="H143" s="210"/>
      <c r="I143" s="34"/>
      <c r="J143" s="34"/>
      <c r="K143" s="298"/>
      <c r="L143" s="34"/>
      <c r="M143" s="209"/>
      <c r="N143" s="209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</row>
    <row r="144" spans="1:33" ht="14.25">
      <c r="A144" s="34"/>
      <c r="B144" s="34"/>
      <c r="C144" s="34"/>
      <c r="D144" s="209"/>
      <c r="E144" s="34"/>
      <c r="F144" s="209"/>
      <c r="G144" s="210"/>
      <c r="H144" s="210"/>
      <c r="I144" s="34"/>
      <c r="J144" s="34"/>
      <c r="K144" s="298"/>
      <c r="L144" s="34"/>
      <c r="M144" s="209"/>
      <c r="N144" s="209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</row>
    <row r="145" spans="1:33" ht="14.25">
      <c r="A145" s="34"/>
      <c r="B145" s="34"/>
      <c r="C145" s="34"/>
      <c r="D145" s="209"/>
      <c r="E145" s="34"/>
      <c r="F145" s="209"/>
      <c r="G145" s="210"/>
      <c r="H145" s="210"/>
      <c r="I145" s="34"/>
      <c r="J145" s="34"/>
      <c r="K145" s="298"/>
      <c r="L145" s="34"/>
      <c r="M145" s="209"/>
      <c r="N145" s="209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</row>
    <row r="146" spans="1:33" ht="14.25">
      <c r="A146" s="34"/>
      <c r="B146" s="34"/>
      <c r="C146" s="34"/>
      <c r="D146" s="209"/>
      <c r="E146" s="34"/>
      <c r="F146" s="209"/>
      <c r="G146" s="210"/>
      <c r="H146" s="210"/>
      <c r="I146" s="34"/>
      <c r="J146" s="34"/>
      <c r="K146" s="298"/>
      <c r="L146" s="34"/>
      <c r="M146" s="209"/>
      <c r="N146" s="209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</row>
    <row r="147" spans="1:33" ht="14.25">
      <c r="A147" s="34"/>
      <c r="B147" s="34"/>
      <c r="C147" s="34"/>
      <c r="D147" s="209"/>
      <c r="E147" s="34"/>
      <c r="F147" s="209"/>
      <c r="G147" s="210"/>
      <c r="H147" s="210"/>
      <c r="I147" s="34"/>
      <c r="J147" s="34"/>
      <c r="K147" s="298"/>
      <c r="L147" s="34"/>
      <c r="M147" s="209"/>
      <c r="N147" s="209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</row>
    <row r="148" spans="1:33" ht="14.25">
      <c r="A148" s="34"/>
      <c r="B148" s="34"/>
      <c r="C148" s="34"/>
      <c r="D148" s="209"/>
      <c r="E148" s="34"/>
      <c r="F148" s="209"/>
      <c r="G148" s="210"/>
      <c r="H148" s="210"/>
      <c r="I148" s="34"/>
      <c r="J148" s="34"/>
      <c r="K148" s="298"/>
      <c r="L148" s="34"/>
      <c r="M148" s="209"/>
      <c r="N148" s="209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</row>
    <row r="149" spans="1:33" ht="14.25">
      <c r="A149" s="34"/>
      <c r="B149" s="34"/>
      <c r="C149" s="34"/>
      <c r="D149" s="209"/>
      <c r="E149" s="34"/>
      <c r="F149" s="209"/>
      <c r="G149" s="210"/>
      <c r="H149" s="210"/>
      <c r="I149" s="34"/>
      <c r="J149" s="34"/>
      <c r="K149" s="298"/>
      <c r="L149" s="34"/>
      <c r="M149" s="209"/>
      <c r="N149" s="209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</row>
    <row r="150" spans="1:33" ht="14.25">
      <c r="A150" s="34"/>
      <c r="B150" s="34"/>
      <c r="C150" s="34"/>
      <c r="D150" s="209"/>
      <c r="E150" s="34"/>
      <c r="F150" s="209"/>
      <c r="G150" s="210"/>
      <c r="H150" s="210"/>
      <c r="I150" s="34"/>
      <c r="J150" s="34"/>
      <c r="K150" s="298"/>
      <c r="L150" s="34"/>
      <c r="M150" s="209"/>
      <c r="N150" s="209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</row>
    <row r="151" spans="1:33" ht="14.25">
      <c r="A151" s="34"/>
      <c r="B151" s="34"/>
      <c r="C151" s="34"/>
      <c r="D151" s="209"/>
      <c r="E151" s="34"/>
      <c r="F151" s="209"/>
      <c r="G151" s="210"/>
      <c r="H151" s="210"/>
      <c r="I151" s="34"/>
      <c r="J151" s="34"/>
      <c r="K151" s="298"/>
      <c r="L151" s="34"/>
      <c r="M151" s="209"/>
      <c r="N151" s="209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</row>
    <row r="152" spans="1:33" ht="14.25">
      <c r="A152" s="34"/>
      <c r="B152" s="34"/>
      <c r="C152" s="34"/>
      <c r="D152" s="209"/>
      <c r="E152" s="34"/>
      <c r="F152" s="209"/>
      <c r="G152" s="210"/>
      <c r="H152" s="210"/>
      <c r="I152" s="34"/>
      <c r="J152" s="34"/>
      <c r="K152" s="298"/>
      <c r="L152" s="34"/>
      <c r="M152" s="209"/>
      <c r="N152" s="209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</row>
    <row r="153" spans="1:33" ht="14.25">
      <c r="A153" s="34"/>
      <c r="B153" s="34"/>
      <c r="C153" s="34"/>
      <c r="D153" s="209"/>
      <c r="E153" s="34"/>
      <c r="F153" s="209"/>
      <c r="G153" s="210"/>
      <c r="H153" s="210"/>
      <c r="I153" s="34"/>
      <c r="J153" s="34"/>
      <c r="K153" s="298"/>
      <c r="L153" s="34"/>
      <c r="M153" s="209"/>
      <c r="N153" s="209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</row>
    <row r="154" spans="1:33" ht="14.25">
      <c r="A154" s="34"/>
      <c r="B154" s="34"/>
      <c r="C154" s="34"/>
      <c r="D154" s="209"/>
      <c r="E154" s="34"/>
      <c r="F154" s="209"/>
      <c r="G154" s="210"/>
      <c r="H154" s="210"/>
      <c r="I154" s="34"/>
      <c r="J154" s="34"/>
      <c r="K154" s="298"/>
      <c r="L154" s="34"/>
      <c r="M154" s="209"/>
      <c r="N154" s="209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</row>
    <row r="155" spans="1:33" ht="14.25">
      <c r="A155" s="34"/>
      <c r="B155" s="34"/>
      <c r="C155" s="34"/>
      <c r="D155" s="209"/>
      <c r="E155" s="34"/>
      <c r="F155" s="209"/>
      <c r="G155" s="210"/>
      <c r="H155" s="210"/>
      <c r="I155" s="34"/>
      <c r="J155" s="34"/>
      <c r="K155" s="298"/>
      <c r="L155" s="34"/>
      <c r="M155" s="209"/>
      <c r="N155" s="209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</row>
    <row r="156" spans="1:33" ht="14.25">
      <c r="A156" s="34"/>
      <c r="B156" s="34"/>
      <c r="C156" s="34"/>
      <c r="D156" s="209"/>
      <c r="E156" s="34"/>
      <c r="F156" s="209"/>
      <c r="G156" s="210"/>
      <c r="H156" s="210"/>
      <c r="I156" s="34"/>
      <c r="J156" s="34"/>
      <c r="K156" s="298"/>
      <c r="L156" s="34"/>
      <c r="M156" s="209"/>
      <c r="N156" s="209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</row>
    <row r="157" spans="1:33" ht="14.25">
      <c r="A157" s="34"/>
      <c r="B157" s="34"/>
      <c r="C157" s="34"/>
      <c r="D157" s="209"/>
      <c r="E157" s="34"/>
      <c r="F157" s="209"/>
      <c r="G157" s="210"/>
      <c r="H157" s="210"/>
      <c r="I157" s="34"/>
      <c r="J157" s="34"/>
      <c r="K157" s="298"/>
      <c r="L157" s="34"/>
      <c r="M157" s="209"/>
      <c r="N157" s="209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</row>
    <row r="158" spans="1:33" ht="14.25">
      <c r="A158" s="34"/>
      <c r="B158" s="34"/>
      <c r="C158" s="34"/>
      <c r="D158" s="209"/>
      <c r="E158" s="34"/>
      <c r="F158" s="209"/>
      <c r="G158" s="210"/>
      <c r="H158" s="210"/>
      <c r="I158" s="34"/>
      <c r="J158" s="34"/>
      <c r="K158" s="298"/>
      <c r="L158" s="34"/>
      <c r="M158" s="209"/>
      <c r="N158" s="209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</row>
    <row r="159" spans="1:33" ht="14.25">
      <c r="A159" s="34"/>
      <c r="B159" s="34"/>
      <c r="C159" s="34"/>
      <c r="D159" s="209"/>
      <c r="E159" s="34"/>
      <c r="F159" s="209"/>
      <c r="G159" s="210"/>
      <c r="H159" s="210"/>
      <c r="I159" s="34"/>
      <c r="J159" s="34"/>
      <c r="K159" s="298"/>
      <c r="L159" s="34"/>
      <c r="M159" s="209"/>
      <c r="N159" s="209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</row>
    <row r="160" spans="1:33" ht="14.25">
      <c r="A160" s="34"/>
      <c r="B160" s="34"/>
      <c r="C160" s="34"/>
      <c r="D160" s="209"/>
      <c r="E160" s="34"/>
      <c r="F160" s="209"/>
      <c r="G160" s="210"/>
      <c r="H160" s="210"/>
      <c r="I160" s="34"/>
      <c r="J160" s="34"/>
      <c r="K160" s="298"/>
      <c r="L160" s="34"/>
      <c r="M160" s="209"/>
      <c r="N160" s="209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</row>
    <row r="161" spans="1:33" ht="14.25">
      <c r="A161" s="34"/>
      <c r="B161" s="34"/>
      <c r="C161" s="34"/>
      <c r="D161" s="209"/>
      <c r="E161" s="34"/>
      <c r="F161" s="209"/>
      <c r="G161" s="210"/>
      <c r="H161" s="210"/>
      <c r="I161" s="34"/>
      <c r="J161" s="34"/>
      <c r="K161" s="298"/>
      <c r="L161" s="34"/>
      <c r="M161" s="209"/>
      <c r="N161" s="209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</row>
    <row r="162" spans="1:33" ht="14.25">
      <c r="A162" s="34"/>
      <c r="B162" s="34"/>
      <c r="C162" s="34"/>
      <c r="D162" s="209"/>
      <c r="E162" s="34"/>
      <c r="F162" s="209"/>
      <c r="G162" s="210"/>
      <c r="H162" s="210"/>
      <c r="I162" s="34"/>
      <c r="J162" s="34"/>
      <c r="K162" s="298"/>
      <c r="L162" s="34"/>
      <c r="M162" s="209"/>
      <c r="N162" s="209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</row>
    <row r="163" spans="1:33" ht="14.25">
      <c r="A163" s="34"/>
      <c r="B163" s="34"/>
      <c r="C163" s="34"/>
      <c r="D163" s="209"/>
      <c r="E163" s="34"/>
      <c r="F163" s="209"/>
      <c r="G163" s="210"/>
      <c r="H163" s="210"/>
      <c r="I163" s="34"/>
      <c r="J163" s="34"/>
      <c r="K163" s="298"/>
      <c r="L163" s="34"/>
      <c r="M163" s="209"/>
      <c r="N163" s="209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</row>
    <row r="164" spans="1:33" ht="14.25">
      <c r="A164" s="34"/>
      <c r="B164" s="34"/>
      <c r="C164" s="34"/>
      <c r="D164" s="209"/>
      <c r="E164" s="34"/>
      <c r="F164" s="209"/>
      <c r="G164" s="210"/>
      <c r="H164" s="210"/>
      <c r="I164" s="34"/>
      <c r="J164" s="34"/>
      <c r="K164" s="298"/>
      <c r="L164" s="34"/>
      <c r="M164" s="209"/>
      <c r="N164" s="209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</row>
    <row r="165" spans="1:33" ht="14.25">
      <c r="A165" s="34"/>
      <c r="B165" s="34"/>
      <c r="C165" s="34"/>
      <c r="D165" s="209"/>
      <c r="E165" s="34"/>
      <c r="F165" s="209"/>
      <c r="G165" s="210"/>
      <c r="H165" s="210"/>
      <c r="I165" s="34"/>
      <c r="J165" s="34"/>
      <c r="K165" s="298"/>
      <c r="L165" s="34"/>
      <c r="M165" s="209"/>
      <c r="N165" s="209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</row>
    <row r="166" spans="1:33" ht="14.25">
      <c r="A166" s="34"/>
      <c r="B166" s="34"/>
      <c r="C166" s="34"/>
      <c r="D166" s="209"/>
      <c r="E166" s="34"/>
      <c r="F166" s="209"/>
      <c r="G166" s="210"/>
      <c r="H166" s="210"/>
      <c r="I166" s="34"/>
      <c r="J166" s="34"/>
      <c r="K166" s="298"/>
      <c r="L166" s="34"/>
      <c r="M166" s="209"/>
      <c r="N166" s="209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</row>
    <row r="167" spans="1:33" ht="14.25">
      <c r="A167" s="34"/>
      <c r="B167" s="34"/>
      <c r="C167" s="34"/>
      <c r="D167" s="209"/>
      <c r="E167" s="34"/>
      <c r="F167" s="209"/>
      <c r="G167" s="210"/>
      <c r="H167" s="210"/>
      <c r="I167" s="34"/>
      <c r="J167" s="34"/>
      <c r="K167" s="298"/>
      <c r="L167" s="34"/>
      <c r="M167" s="209"/>
      <c r="N167" s="209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</row>
    <row r="168" spans="1:33" ht="14.25">
      <c r="A168" s="34"/>
      <c r="B168" s="34"/>
      <c r="C168" s="34"/>
      <c r="D168" s="209"/>
      <c r="E168" s="34"/>
      <c r="F168" s="209"/>
      <c r="G168" s="210"/>
      <c r="H168" s="210"/>
      <c r="I168" s="34"/>
      <c r="J168" s="34"/>
      <c r="K168" s="298"/>
      <c r="L168" s="34"/>
      <c r="M168" s="209"/>
      <c r="N168" s="209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</row>
    <row r="169" spans="1:33" ht="14.25">
      <c r="A169" s="34"/>
      <c r="B169" s="34"/>
      <c r="C169" s="34"/>
      <c r="D169" s="209"/>
      <c r="E169" s="34"/>
      <c r="F169" s="209"/>
      <c r="G169" s="210"/>
      <c r="H169" s="210"/>
      <c r="I169" s="34"/>
      <c r="J169" s="34"/>
      <c r="K169" s="298"/>
      <c r="L169" s="34"/>
      <c r="M169" s="209"/>
      <c r="N169" s="209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</row>
    <row r="170" spans="1:33" ht="14.25">
      <c r="A170" s="34"/>
      <c r="B170" s="34"/>
      <c r="C170" s="34"/>
      <c r="D170" s="209"/>
      <c r="E170" s="34"/>
      <c r="F170" s="209"/>
      <c r="G170" s="210"/>
      <c r="H170" s="210"/>
      <c r="I170" s="34"/>
      <c r="J170" s="34"/>
      <c r="K170" s="298"/>
      <c r="L170" s="34"/>
      <c r="M170" s="209"/>
      <c r="N170" s="209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</row>
    <row r="171" spans="1:33" ht="14.25">
      <c r="A171" s="34"/>
      <c r="B171" s="34"/>
      <c r="C171" s="34"/>
      <c r="D171" s="209"/>
      <c r="E171" s="34"/>
      <c r="F171" s="209"/>
      <c r="G171" s="210"/>
      <c r="H171" s="210"/>
      <c r="I171" s="34"/>
      <c r="J171" s="34"/>
      <c r="K171" s="298"/>
      <c r="L171" s="34"/>
      <c r="M171" s="209"/>
      <c r="N171" s="209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</row>
    <row r="172" spans="1:33" ht="14.25">
      <c r="A172" s="34"/>
      <c r="B172" s="34"/>
      <c r="C172" s="34"/>
      <c r="D172" s="209"/>
      <c r="E172" s="34"/>
      <c r="F172" s="209"/>
      <c r="G172" s="210"/>
      <c r="H172" s="210"/>
      <c r="I172" s="34"/>
      <c r="J172" s="34"/>
      <c r="K172" s="298"/>
      <c r="L172" s="34"/>
      <c r="M172" s="209"/>
      <c r="N172" s="209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</row>
    <row r="173" spans="1:33" ht="14.25">
      <c r="A173" s="34"/>
      <c r="B173" s="34"/>
      <c r="C173" s="34"/>
      <c r="D173" s="209"/>
      <c r="E173" s="34"/>
      <c r="F173" s="209"/>
      <c r="G173" s="210"/>
      <c r="H173" s="210"/>
      <c r="I173" s="34"/>
      <c r="J173" s="34"/>
      <c r="K173" s="298"/>
      <c r="L173" s="34"/>
      <c r="M173" s="209"/>
      <c r="N173" s="209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</row>
    <row r="174" spans="1:33" ht="14.25">
      <c r="A174" s="34"/>
      <c r="B174" s="34"/>
      <c r="C174" s="34"/>
      <c r="D174" s="209"/>
      <c r="E174" s="34"/>
      <c r="F174" s="209"/>
      <c r="G174" s="210"/>
      <c r="H174" s="210"/>
      <c r="I174" s="34"/>
      <c r="J174" s="34"/>
      <c r="K174" s="298"/>
      <c r="L174" s="34"/>
      <c r="M174" s="209"/>
      <c r="N174" s="209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</row>
    <row r="175" spans="1:33" ht="14.25">
      <c r="A175" s="34"/>
      <c r="B175" s="34"/>
      <c r="C175" s="34"/>
      <c r="D175" s="209"/>
      <c r="E175" s="34"/>
      <c r="F175" s="209"/>
      <c r="G175" s="210"/>
      <c r="H175" s="210"/>
      <c r="I175" s="34"/>
      <c r="J175" s="34"/>
      <c r="K175" s="298"/>
      <c r="L175" s="34"/>
      <c r="M175" s="209"/>
      <c r="N175" s="209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</row>
    <row r="176" spans="1:33" ht="14.25">
      <c r="A176" s="34"/>
      <c r="B176" s="34"/>
      <c r="C176" s="34"/>
      <c r="D176" s="209"/>
      <c r="E176" s="34"/>
      <c r="F176" s="209"/>
      <c r="G176" s="210"/>
      <c r="H176" s="210"/>
      <c r="I176" s="34"/>
      <c r="J176" s="34"/>
      <c r="K176" s="298"/>
      <c r="L176" s="34"/>
      <c r="M176" s="209"/>
      <c r="N176" s="209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</row>
    <row r="177" spans="1:33" ht="14.25">
      <c r="A177" s="34"/>
      <c r="B177" s="34"/>
      <c r="C177" s="34"/>
      <c r="D177" s="209"/>
      <c r="E177" s="34"/>
      <c r="F177" s="209"/>
      <c r="G177" s="210"/>
      <c r="H177" s="210"/>
      <c r="I177" s="34"/>
      <c r="J177" s="34"/>
      <c r="K177" s="298"/>
      <c r="L177" s="34"/>
      <c r="M177" s="209"/>
      <c r="N177" s="209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</row>
    <row r="178" spans="1:33" ht="14.25">
      <c r="A178" s="34"/>
      <c r="B178" s="34"/>
      <c r="C178" s="34"/>
      <c r="D178" s="209"/>
      <c r="E178" s="34"/>
      <c r="F178" s="209"/>
      <c r="G178" s="210"/>
      <c r="H178" s="210"/>
      <c r="I178" s="34"/>
      <c r="J178" s="34"/>
      <c r="K178" s="298"/>
      <c r="L178" s="34"/>
      <c r="M178" s="209"/>
      <c r="N178" s="209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</row>
    <row r="179" spans="1:33" ht="14.25">
      <c r="A179" s="34"/>
      <c r="B179" s="34"/>
      <c r="C179" s="34"/>
      <c r="D179" s="209"/>
      <c r="E179" s="34"/>
      <c r="F179" s="209"/>
      <c r="G179" s="210"/>
      <c r="H179" s="210"/>
      <c r="I179" s="34"/>
      <c r="J179" s="34"/>
      <c r="K179" s="298"/>
      <c r="L179" s="34"/>
      <c r="M179" s="209"/>
      <c r="N179" s="209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</row>
    <row r="180" spans="1:33" ht="14.25">
      <c r="A180" s="34"/>
      <c r="B180" s="34"/>
      <c r="C180" s="34"/>
      <c r="D180" s="209"/>
      <c r="E180" s="34"/>
      <c r="F180" s="209"/>
      <c r="G180" s="210"/>
      <c r="H180" s="210"/>
      <c r="I180" s="34"/>
      <c r="J180" s="34"/>
      <c r="K180" s="298"/>
      <c r="L180" s="34"/>
      <c r="M180" s="209"/>
      <c r="N180" s="209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</row>
    <row r="181" spans="1:33" ht="14.25">
      <c r="A181" s="34"/>
      <c r="B181" s="34"/>
      <c r="C181" s="34"/>
      <c r="D181" s="209"/>
      <c r="E181" s="34"/>
      <c r="F181" s="209"/>
      <c r="G181" s="210"/>
      <c r="H181" s="210"/>
      <c r="I181" s="34"/>
      <c r="J181" s="34"/>
      <c r="K181" s="298"/>
      <c r="L181" s="34"/>
      <c r="M181" s="209"/>
      <c r="N181" s="209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</row>
    <row r="182" spans="1:33" ht="14.25">
      <c r="A182" s="34"/>
      <c r="B182" s="34"/>
      <c r="C182" s="34"/>
      <c r="D182" s="209"/>
      <c r="E182" s="34"/>
      <c r="F182" s="209"/>
      <c r="G182" s="210"/>
      <c r="H182" s="210"/>
      <c r="I182" s="34"/>
      <c r="J182" s="34"/>
      <c r="K182" s="298"/>
      <c r="L182" s="34"/>
      <c r="M182" s="209"/>
      <c r="N182" s="209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</row>
    <row r="183" spans="1:33" ht="14.25">
      <c r="A183" s="34"/>
      <c r="B183" s="34"/>
      <c r="C183" s="34"/>
      <c r="D183" s="209"/>
      <c r="E183" s="34"/>
      <c r="F183" s="209"/>
      <c r="G183" s="210"/>
      <c r="H183" s="210"/>
      <c r="I183" s="34"/>
      <c r="J183" s="34"/>
      <c r="K183" s="298"/>
      <c r="L183" s="34"/>
      <c r="M183" s="209"/>
      <c r="N183" s="209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</row>
    <row r="184" spans="1:33" ht="14.25">
      <c r="A184" s="34"/>
      <c r="B184" s="34"/>
      <c r="C184" s="34"/>
      <c r="D184" s="209"/>
      <c r="E184" s="34"/>
      <c r="F184" s="209"/>
      <c r="G184" s="210"/>
      <c r="H184" s="210"/>
      <c r="I184" s="34"/>
      <c r="J184" s="34"/>
      <c r="K184" s="298"/>
      <c r="L184" s="34"/>
      <c r="M184" s="209"/>
      <c r="N184" s="209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</row>
    <row r="185" spans="1:33" ht="14.25">
      <c r="A185" s="34"/>
      <c r="B185" s="34"/>
      <c r="C185" s="34"/>
      <c r="D185" s="209"/>
      <c r="E185" s="34"/>
      <c r="F185" s="209"/>
      <c r="G185" s="210"/>
      <c r="H185" s="210"/>
      <c r="I185" s="34"/>
      <c r="J185" s="34"/>
      <c r="K185" s="298"/>
      <c r="L185" s="34"/>
      <c r="M185" s="209"/>
      <c r="N185" s="209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</row>
    <row r="186" spans="1:33" ht="14.25">
      <c r="A186" s="34"/>
      <c r="B186" s="34"/>
      <c r="C186" s="34"/>
      <c r="D186" s="209"/>
      <c r="E186" s="34"/>
      <c r="F186" s="209"/>
      <c r="G186" s="210"/>
      <c r="H186" s="210"/>
      <c r="I186" s="34"/>
      <c r="J186" s="34"/>
      <c r="K186" s="298"/>
      <c r="L186" s="34"/>
      <c r="M186" s="209"/>
      <c r="N186" s="209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</row>
  </sheetData>
  <mergeCells count="28">
    <mergeCell ref="C128:D128"/>
    <mergeCell ref="E128:F128"/>
    <mergeCell ref="C129:D129"/>
    <mergeCell ref="E129:F129"/>
    <mergeCell ref="A97:D97"/>
    <mergeCell ref="A113:C113"/>
    <mergeCell ref="B118:C118"/>
    <mergeCell ref="K118:L118"/>
    <mergeCell ref="C127:F127"/>
    <mergeCell ref="N2:N3"/>
    <mergeCell ref="A4:B4"/>
    <mergeCell ref="A29:B29"/>
    <mergeCell ref="A71:B71"/>
    <mergeCell ref="B94:C94"/>
    <mergeCell ref="K94:L94"/>
    <mergeCell ref="A1:M1"/>
    <mergeCell ref="A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6"/>
  <sheetViews>
    <sheetView zoomScaleNormal="100" workbookViewId="0">
      <pane ySplit="3" topLeftCell="A4" activePane="bottomLeft" state="frozen"/>
      <selection pane="bottomLeft" activeCell="B5" sqref="B5"/>
    </sheetView>
  </sheetViews>
  <sheetFormatPr defaultRowHeight="12.75"/>
  <cols>
    <col min="1" max="1" width="3.85546875" customWidth="1"/>
    <col min="2" max="2" width="53.42578125" customWidth="1"/>
    <col min="3" max="3" width="15.28515625" customWidth="1"/>
    <col min="4" max="4" width="18.7109375" customWidth="1"/>
    <col min="5" max="5" width="21" customWidth="1"/>
    <col min="6" max="6" width="13.28515625" customWidth="1"/>
    <col min="7" max="7" width="11.140625" customWidth="1"/>
    <col min="8" max="8" width="11" customWidth="1"/>
    <col min="9" max="9" width="9.42578125" customWidth="1"/>
    <col min="10" max="10" width="9.85546875" customWidth="1"/>
    <col min="11" max="11" width="9.7109375" customWidth="1"/>
    <col min="12" max="12" width="14.28515625" customWidth="1"/>
    <col min="13" max="14" width="17.140625" customWidth="1"/>
    <col min="15" max="34" width="16.28515625" customWidth="1"/>
    <col min="35" max="1025" width="14.42578125" customWidth="1"/>
  </cols>
  <sheetData>
    <row r="1" spans="1:34" ht="15">
      <c r="A1" s="431" t="s">
        <v>1426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ht="15.75" customHeight="1">
      <c r="A2" s="13" t="s">
        <v>1</v>
      </c>
      <c r="B2" s="13"/>
      <c r="C2" s="13" t="s">
        <v>2</v>
      </c>
      <c r="D2" s="13" t="s">
        <v>3</v>
      </c>
      <c r="E2" s="13" t="s">
        <v>4</v>
      </c>
      <c r="F2" s="13" t="s">
        <v>5</v>
      </c>
      <c r="G2" s="5" t="s">
        <v>6</v>
      </c>
      <c r="H2" s="5" t="s">
        <v>7</v>
      </c>
      <c r="I2" s="13" t="s">
        <v>8</v>
      </c>
      <c r="J2" s="13" t="s">
        <v>9</v>
      </c>
      <c r="K2" s="4" t="s">
        <v>10</v>
      </c>
      <c r="L2" s="13" t="s">
        <v>11</v>
      </c>
      <c r="M2" s="13" t="s">
        <v>12</v>
      </c>
      <c r="N2" s="4" t="s">
        <v>822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ht="15.75" customHeight="1">
      <c r="A4" s="12" t="s">
        <v>13</v>
      </c>
      <c r="B4" s="12"/>
      <c r="C4" s="18"/>
      <c r="D4" s="19"/>
      <c r="E4" s="18"/>
      <c r="F4" s="144"/>
      <c r="G4" s="145"/>
      <c r="H4" s="146"/>
      <c r="I4" s="21"/>
      <c r="J4" s="21"/>
      <c r="K4" s="257"/>
      <c r="L4" s="22"/>
      <c r="M4" s="22"/>
      <c r="N4" s="351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" customHeight="1">
      <c r="A5" s="258"/>
      <c r="B5" s="25" t="s">
        <v>623</v>
      </c>
      <c r="C5" s="40" t="s">
        <v>174</v>
      </c>
      <c r="D5" s="40" t="s">
        <v>1427</v>
      </c>
      <c r="E5" s="40" t="s">
        <v>1428</v>
      </c>
      <c r="F5" s="148" t="s">
        <v>531</v>
      </c>
      <c r="G5" s="259">
        <v>69546.13</v>
      </c>
      <c r="H5" s="149">
        <v>51846.64</v>
      </c>
      <c r="I5" s="29">
        <v>42929</v>
      </c>
      <c r="J5" s="29">
        <v>42919</v>
      </c>
      <c r="K5" s="150"/>
      <c r="L5" s="260" t="s">
        <v>1181</v>
      </c>
      <c r="M5" s="260" t="s">
        <v>1429</v>
      </c>
      <c r="N5" s="260" t="s">
        <v>1430</v>
      </c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</row>
    <row r="6" spans="1:34" ht="15.75" customHeight="1">
      <c r="A6" s="258"/>
      <c r="B6" s="25" t="s">
        <v>586</v>
      </c>
      <c r="C6" s="314" t="s">
        <v>266</v>
      </c>
      <c r="D6" s="40" t="s">
        <v>1431</v>
      </c>
      <c r="E6" s="40" t="s">
        <v>1432</v>
      </c>
      <c r="F6" s="148" t="s">
        <v>531</v>
      </c>
      <c r="G6" s="259">
        <v>92576.53</v>
      </c>
      <c r="H6" s="149">
        <v>77764.28</v>
      </c>
      <c r="I6" s="29">
        <v>42920</v>
      </c>
      <c r="J6" s="29">
        <v>42918</v>
      </c>
      <c r="K6" s="150">
        <v>42933</v>
      </c>
      <c r="L6" s="260" t="s">
        <v>1181</v>
      </c>
      <c r="M6" s="260" t="s">
        <v>1429</v>
      </c>
      <c r="N6" s="260" t="s">
        <v>1433</v>
      </c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</row>
    <row r="7" spans="1:34" ht="24">
      <c r="A7" s="258"/>
      <c r="B7" s="158" t="s">
        <v>627</v>
      </c>
      <c r="C7" s="269" t="s">
        <v>54</v>
      </c>
      <c r="D7" s="40" t="s">
        <v>1434</v>
      </c>
      <c r="E7" s="40" t="s">
        <v>1435</v>
      </c>
      <c r="F7" s="148" t="s">
        <v>531</v>
      </c>
      <c r="G7" s="259">
        <v>15476.33</v>
      </c>
      <c r="H7" s="149">
        <v>11537.6</v>
      </c>
      <c r="I7" s="29">
        <v>42935</v>
      </c>
      <c r="J7" s="29">
        <v>42926</v>
      </c>
      <c r="K7" s="150">
        <v>42940</v>
      </c>
      <c r="L7" s="156" t="s">
        <v>1219</v>
      </c>
      <c r="M7" s="260" t="s">
        <v>1429</v>
      </c>
      <c r="N7" s="260" t="s">
        <v>1436</v>
      </c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</row>
    <row r="8" spans="1:34" ht="15" customHeight="1">
      <c r="A8" s="258"/>
      <c r="B8" s="158" t="s">
        <v>630</v>
      </c>
      <c r="C8" s="269" t="s">
        <v>54</v>
      </c>
      <c r="D8" s="40" t="s">
        <v>1437</v>
      </c>
      <c r="E8" s="40" t="s">
        <v>1438</v>
      </c>
      <c r="F8" s="148" t="s">
        <v>531</v>
      </c>
      <c r="G8" s="259">
        <v>34128.54</v>
      </c>
      <c r="H8" s="149">
        <v>25442.82</v>
      </c>
      <c r="I8" s="29">
        <v>42935</v>
      </c>
      <c r="J8" s="29">
        <v>42926</v>
      </c>
      <c r="K8" s="150">
        <v>42940</v>
      </c>
      <c r="L8" s="156" t="s">
        <v>1219</v>
      </c>
      <c r="M8" s="260" t="s">
        <v>1429</v>
      </c>
      <c r="N8" s="260" t="s">
        <v>1439</v>
      </c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</row>
    <row r="9" spans="1:34" ht="15" customHeight="1">
      <c r="A9" s="258"/>
      <c r="B9" s="25" t="s">
        <v>1440</v>
      </c>
      <c r="C9" s="40" t="s">
        <v>259</v>
      </c>
      <c r="D9" s="40" t="s">
        <v>1441</v>
      </c>
      <c r="E9" s="40" t="s">
        <v>1442</v>
      </c>
      <c r="F9" s="148" t="s">
        <v>531</v>
      </c>
      <c r="G9" s="259">
        <v>22024.68</v>
      </c>
      <c r="H9" s="149">
        <v>16419.41</v>
      </c>
      <c r="I9" s="29">
        <v>42934</v>
      </c>
      <c r="J9" s="29">
        <v>42922</v>
      </c>
      <c r="K9" s="150">
        <v>42940</v>
      </c>
      <c r="L9" s="156" t="s">
        <v>1219</v>
      </c>
      <c r="M9" s="260" t="s">
        <v>1429</v>
      </c>
      <c r="N9" s="260" t="s">
        <v>1443</v>
      </c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</row>
    <row r="10" spans="1:34" ht="15.75" customHeight="1">
      <c r="A10" s="258"/>
      <c r="B10" s="25" t="s">
        <v>1444</v>
      </c>
      <c r="C10" s="40" t="s">
        <v>259</v>
      </c>
      <c r="D10" s="40" t="s">
        <v>1445</v>
      </c>
      <c r="E10" s="40" t="s">
        <v>1446</v>
      </c>
      <c r="F10" s="148" t="s">
        <v>531</v>
      </c>
      <c r="G10" s="259">
        <v>8383.7999999999993</v>
      </c>
      <c r="H10" s="149">
        <v>6250.12</v>
      </c>
      <c r="I10" s="29">
        <v>42933</v>
      </c>
      <c r="J10" s="29">
        <v>42922</v>
      </c>
      <c r="K10" s="150">
        <v>42940</v>
      </c>
      <c r="L10" s="156" t="s">
        <v>1219</v>
      </c>
      <c r="M10" s="260" t="s">
        <v>1429</v>
      </c>
      <c r="N10" s="260" t="s">
        <v>1447</v>
      </c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</row>
    <row r="11" spans="1:34" ht="15" customHeight="1">
      <c r="A11" s="258"/>
      <c r="B11" s="158" t="s">
        <v>850</v>
      </c>
      <c r="C11" s="269" t="s">
        <v>46</v>
      </c>
      <c r="D11" s="40" t="s">
        <v>1448</v>
      </c>
      <c r="E11" s="40" t="s">
        <v>1449</v>
      </c>
      <c r="F11" s="148" t="s">
        <v>531</v>
      </c>
      <c r="G11" s="259">
        <v>16080</v>
      </c>
      <c r="H11" s="149">
        <v>11987.64</v>
      </c>
      <c r="I11" s="29">
        <v>42935</v>
      </c>
      <c r="J11" s="29">
        <v>42933</v>
      </c>
      <c r="K11" s="150">
        <v>42940</v>
      </c>
      <c r="L11" s="156" t="s">
        <v>1219</v>
      </c>
      <c r="M11" s="260" t="s">
        <v>1429</v>
      </c>
      <c r="N11" s="260" t="s">
        <v>1450</v>
      </c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</row>
    <row r="12" spans="1:34" ht="15" customHeight="1">
      <c r="A12" s="258"/>
      <c r="B12" s="158" t="s">
        <v>854</v>
      </c>
      <c r="C12" s="269" t="s">
        <v>46</v>
      </c>
      <c r="D12" s="40" t="s">
        <v>1451</v>
      </c>
      <c r="E12" s="40" t="s">
        <v>1452</v>
      </c>
      <c r="F12" s="148" t="s">
        <v>531</v>
      </c>
      <c r="G12" s="259">
        <v>26448</v>
      </c>
      <c r="H12" s="149">
        <v>19716.98</v>
      </c>
      <c r="I12" s="29">
        <v>42935</v>
      </c>
      <c r="J12" s="29">
        <v>42934</v>
      </c>
      <c r="K12" s="150">
        <v>42940</v>
      </c>
      <c r="L12" s="156" t="s">
        <v>1219</v>
      </c>
      <c r="M12" s="260" t="s">
        <v>1429</v>
      </c>
      <c r="N12" s="260" t="s">
        <v>1453</v>
      </c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</row>
    <row r="13" spans="1:34" ht="15.75" customHeight="1">
      <c r="A13" s="258"/>
      <c r="B13" s="352" t="s">
        <v>1454</v>
      </c>
      <c r="C13" s="269" t="s">
        <v>46</v>
      </c>
      <c r="D13" s="40" t="s">
        <v>1455</v>
      </c>
      <c r="E13" s="40" t="s">
        <v>1456</v>
      </c>
      <c r="F13" s="148" t="s">
        <v>1237</v>
      </c>
      <c r="G13" s="259">
        <v>180</v>
      </c>
      <c r="H13" s="149">
        <v>134.19</v>
      </c>
      <c r="I13" s="29">
        <v>42935</v>
      </c>
      <c r="J13" s="29">
        <v>42933</v>
      </c>
      <c r="K13" s="150">
        <v>42941</v>
      </c>
      <c r="L13" s="156" t="s">
        <v>1219</v>
      </c>
      <c r="M13" s="260" t="s">
        <v>1429</v>
      </c>
      <c r="N13" s="260" t="s">
        <v>1457</v>
      </c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</row>
    <row r="14" spans="1:34" ht="15" customHeight="1">
      <c r="A14" s="258"/>
      <c r="B14" s="25" t="s">
        <v>1458</v>
      </c>
      <c r="C14" s="40" t="s">
        <v>32</v>
      </c>
      <c r="D14" s="40" t="s">
        <v>1459</v>
      </c>
      <c r="E14" s="40" t="s">
        <v>1460</v>
      </c>
      <c r="F14" s="148" t="s">
        <v>1237</v>
      </c>
      <c r="G14" s="259">
        <v>931.12</v>
      </c>
      <c r="H14" s="149">
        <v>843.13</v>
      </c>
      <c r="I14" s="29">
        <v>42940</v>
      </c>
      <c r="J14" s="29">
        <v>42923</v>
      </c>
      <c r="K14" s="150">
        <v>42955</v>
      </c>
      <c r="L14" s="260" t="s">
        <v>1461</v>
      </c>
      <c r="M14" s="260" t="s">
        <v>1462</v>
      </c>
      <c r="N14" s="260" t="s">
        <v>1463</v>
      </c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</row>
    <row r="15" spans="1:34" ht="15.75" customHeight="1">
      <c r="A15" s="258"/>
      <c r="B15" s="25" t="s">
        <v>1458</v>
      </c>
      <c r="C15" s="40" t="s">
        <v>32</v>
      </c>
      <c r="D15" s="40" t="s">
        <v>1464</v>
      </c>
      <c r="E15" s="40" t="s">
        <v>1465</v>
      </c>
      <c r="F15" s="148" t="s">
        <v>1466</v>
      </c>
      <c r="G15" s="259">
        <v>1099.58</v>
      </c>
      <c r="H15" s="149">
        <v>995.67</v>
      </c>
      <c r="I15" s="29">
        <v>42969</v>
      </c>
      <c r="J15" s="29">
        <v>42955</v>
      </c>
      <c r="K15" s="150">
        <v>42972</v>
      </c>
      <c r="L15" s="260" t="s">
        <v>1467</v>
      </c>
      <c r="M15" s="260" t="s">
        <v>1468</v>
      </c>
      <c r="N15" s="260" t="s">
        <v>1469</v>
      </c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</row>
    <row r="16" spans="1:34" ht="15.75" customHeight="1">
      <c r="A16" s="270"/>
      <c r="B16" s="25" t="s">
        <v>1458</v>
      </c>
      <c r="C16" s="40" t="s">
        <v>32</v>
      </c>
      <c r="D16" s="273" t="s">
        <v>1470</v>
      </c>
      <c r="E16" s="40" t="s">
        <v>1471</v>
      </c>
      <c r="F16" s="274" t="s">
        <v>1466</v>
      </c>
      <c r="G16" s="275">
        <v>393.02</v>
      </c>
      <c r="H16" s="275">
        <v>355.88</v>
      </c>
      <c r="I16" s="276">
        <v>42969</v>
      </c>
      <c r="J16" s="277">
        <v>42954</v>
      </c>
      <c r="K16" s="150">
        <v>42972</v>
      </c>
      <c r="L16" s="260" t="s">
        <v>1467</v>
      </c>
      <c r="M16" s="260" t="s">
        <v>1468</v>
      </c>
      <c r="N16" s="260" t="s">
        <v>1472</v>
      </c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</row>
    <row r="17" spans="1:34" ht="15.75" customHeight="1">
      <c r="A17" s="258"/>
      <c r="B17" s="25" t="s">
        <v>316</v>
      </c>
      <c r="C17" s="314" t="s">
        <v>27</v>
      </c>
      <c r="D17" s="40" t="s">
        <v>1473</v>
      </c>
      <c r="E17" s="40" t="s">
        <v>1474</v>
      </c>
      <c r="F17" s="148" t="s">
        <v>1237</v>
      </c>
      <c r="G17" s="259">
        <v>3545.39</v>
      </c>
      <c r="H17" s="149">
        <v>3545.39</v>
      </c>
      <c r="I17" s="29">
        <v>42948</v>
      </c>
      <c r="J17" s="29">
        <v>42944</v>
      </c>
      <c r="K17" s="150">
        <v>42957</v>
      </c>
      <c r="L17" s="260" t="s">
        <v>1461</v>
      </c>
      <c r="M17" s="260" t="s">
        <v>1475</v>
      </c>
      <c r="N17" s="264" t="s">
        <v>1476</v>
      </c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</row>
    <row r="18" spans="1:34" ht="24">
      <c r="A18" s="258"/>
      <c r="B18" s="25" t="s">
        <v>275</v>
      </c>
      <c r="C18" s="33" t="s">
        <v>276</v>
      </c>
      <c r="D18" s="40" t="s">
        <v>1477</v>
      </c>
      <c r="E18" s="40" t="s">
        <v>1478</v>
      </c>
      <c r="F18" s="148" t="s">
        <v>1237</v>
      </c>
      <c r="G18" s="259">
        <v>2114.6999999999998</v>
      </c>
      <c r="H18" s="149">
        <v>2011.29</v>
      </c>
      <c r="I18" s="29">
        <v>42940</v>
      </c>
      <c r="J18" s="29">
        <v>42933</v>
      </c>
      <c r="K18" s="150">
        <v>42962</v>
      </c>
      <c r="L18" s="260" t="s">
        <v>1479</v>
      </c>
      <c r="M18" s="260" t="s">
        <v>1475</v>
      </c>
      <c r="N18" s="260" t="s">
        <v>1480</v>
      </c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</row>
    <row r="19" spans="1:34" ht="24">
      <c r="A19" s="258"/>
      <c r="B19" s="25" t="s">
        <v>160</v>
      </c>
      <c r="C19" s="33" t="s">
        <v>15</v>
      </c>
      <c r="D19" s="40" t="s">
        <v>1481</v>
      </c>
      <c r="E19" s="40" t="s">
        <v>1482</v>
      </c>
      <c r="F19" s="148" t="s">
        <v>1237</v>
      </c>
      <c r="G19" s="259">
        <v>16843.240000000002</v>
      </c>
      <c r="H19" s="149">
        <v>15867.37</v>
      </c>
      <c r="I19" s="29">
        <v>42961</v>
      </c>
      <c r="J19" s="29">
        <v>42947</v>
      </c>
      <c r="K19" s="150">
        <v>42963</v>
      </c>
      <c r="L19" s="260" t="s">
        <v>1479</v>
      </c>
      <c r="M19" s="260" t="s">
        <v>1475</v>
      </c>
      <c r="N19" s="260" t="s">
        <v>1483</v>
      </c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</row>
    <row r="20" spans="1:34" ht="15.75" customHeight="1">
      <c r="A20" s="258"/>
      <c r="B20" s="25" t="s">
        <v>160</v>
      </c>
      <c r="C20" s="33" t="s">
        <v>15</v>
      </c>
      <c r="D20" s="40" t="s">
        <v>1484</v>
      </c>
      <c r="E20" s="40" t="s">
        <v>1485</v>
      </c>
      <c r="F20" s="148" t="s">
        <v>1237</v>
      </c>
      <c r="G20" s="259">
        <v>30976.13</v>
      </c>
      <c r="H20" s="149">
        <v>29133.86</v>
      </c>
      <c r="I20" s="29">
        <v>42961</v>
      </c>
      <c r="J20" s="29">
        <v>42943</v>
      </c>
      <c r="K20" s="150">
        <v>42963</v>
      </c>
      <c r="L20" s="260" t="s">
        <v>1479</v>
      </c>
      <c r="M20" s="260" t="s">
        <v>1475</v>
      </c>
      <c r="N20" s="260" t="s">
        <v>1486</v>
      </c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</row>
    <row r="21" spans="1:34" ht="15.75" customHeight="1">
      <c r="A21" s="258"/>
      <c r="B21" s="25" t="s">
        <v>603</v>
      </c>
      <c r="C21" s="314" t="s">
        <v>154</v>
      </c>
      <c r="D21" s="40" t="s">
        <v>1487</v>
      </c>
      <c r="E21" s="40" t="s">
        <v>1488</v>
      </c>
      <c r="F21" s="148" t="s">
        <v>1237</v>
      </c>
      <c r="G21" s="259">
        <v>101330.42</v>
      </c>
      <c r="H21" s="149">
        <v>86536.18</v>
      </c>
      <c r="I21" s="29">
        <v>42943</v>
      </c>
      <c r="J21" s="29">
        <v>42942</v>
      </c>
      <c r="K21" s="150">
        <v>42947</v>
      </c>
      <c r="L21" s="260" t="s">
        <v>1489</v>
      </c>
      <c r="M21" s="260" t="s">
        <v>1490</v>
      </c>
      <c r="N21" s="260" t="s">
        <v>1491</v>
      </c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32"/>
    </row>
    <row r="22" spans="1:34" ht="15.75" customHeight="1">
      <c r="A22" s="258"/>
      <c r="B22" s="25" t="s">
        <v>310</v>
      </c>
      <c r="C22" s="314" t="s">
        <v>311</v>
      </c>
      <c r="D22" s="40" t="s">
        <v>1492</v>
      </c>
      <c r="E22" s="40" t="s">
        <v>1493</v>
      </c>
      <c r="F22" s="148" t="s">
        <v>1237</v>
      </c>
      <c r="G22" s="259">
        <v>12044.47</v>
      </c>
      <c r="H22" s="149">
        <v>11895.14</v>
      </c>
      <c r="I22" s="29">
        <v>42951</v>
      </c>
      <c r="J22" s="29">
        <v>42948</v>
      </c>
      <c r="K22" s="150">
        <v>42964</v>
      </c>
      <c r="L22" s="260" t="s">
        <v>1494</v>
      </c>
      <c r="M22" s="260" t="s">
        <v>1495</v>
      </c>
      <c r="N22" s="260" t="s">
        <v>1496</v>
      </c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</row>
    <row r="23" spans="1:34" ht="15.75" customHeight="1">
      <c r="A23" s="258"/>
      <c r="B23" s="25" t="s">
        <v>623</v>
      </c>
      <c r="C23" s="40" t="s">
        <v>174</v>
      </c>
      <c r="D23" s="40" t="s">
        <v>1497</v>
      </c>
      <c r="E23" s="40" t="s">
        <v>1498</v>
      </c>
      <c r="F23" s="148" t="s">
        <v>1237</v>
      </c>
      <c r="G23" s="259">
        <v>71400.97</v>
      </c>
      <c r="H23" s="149">
        <v>53229.42</v>
      </c>
      <c r="I23" s="29">
        <v>42961</v>
      </c>
      <c r="J23" s="29">
        <v>42949</v>
      </c>
      <c r="K23" s="150">
        <v>42964</v>
      </c>
      <c r="L23" s="260" t="s">
        <v>1494</v>
      </c>
      <c r="M23" s="260" t="s">
        <v>1495</v>
      </c>
      <c r="N23" s="260" t="s">
        <v>1499</v>
      </c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</row>
    <row r="24" spans="1:34" ht="15.75" customHeight="1">
      <c r="A24" s="258"/>
      <c r="B24" s="25" t="s">
        <v>165</v>
      </c>
      <c r="C24" s="273" t="s">
        <v>166</v>
      </c>
      <c r="D24" s="40" t="s">
        <v>1500</v>
      </c>
      <c r="E24" s="40" t="s">
        <v>1501</v>
      </c>
      <c r="F24" s="148" t="s">
        <v>1466</v>
      </c>
      <c r="G24" s="259">
        <v>111.2</v>
      </c>
      <c r="H24" s="149">
        <v>100.69</v>
      </c>
      <c r="I24" s="29">
        <v>42971</v>
      </c>
      <c r="J24" s="29">
        <v>42951</v>
      </c>
      <c r="K24" s="150">
        <v>42972</v>
      </c>
      <c r="L24" s="260" t="s">
        <v>1467</v>
      </c>
      <c r="M24" s="260" t="s">
        <v>1468</v>
      </c>
      <c r="N24" s="260" t="s">
        <v>1502</v>
      </c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</row>
    <row r="25" spans="1:34" ht="15.75" customHeight="1">
      <c r="A25" s="258"/>
      <c r="B25" s="25"/>
      <c r="C25" s="40"/>
      <c r="D25" s="40"/>
      <c r="E25" s="40"/>
      <c r="F25" s="148"/>
      <c r="G25" s="259"/>
      <c r="H25" s="149"/>
      <c r="I25" s="29"/>
      <c r="J25" s="29"/>
      <c r="K25" s="150"/>
      <c r="L25" s="260"/>
      <c r="M25" s="260"/>
      <c r="N25" s="260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</row>
    <row r="26" spans="1:34" ht="15.75" customHeight="1">
      <c r="A26" s="270"/>
      <c r="B26" s="25"/>
      <c r="C26" s="40"/>
      <c r="D26" s="273"/>
      <c r="E26" s="40"/>
      <c r="F26" s="274"/>
      <c r="G26" s="275"/>
      <c r="H26" s="275"/>
      <c r="I26" s="276"/>
      <c r="J26" s="277"/>
      <c r="K26" s="150"/>
      <c r="L26" s="260"/>
      <c r="M26" s="260"/>
      <c r="N26" s="260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</row>
    <row r="27" spans="1:34">
      <c r="A27" s="42"/>
      <c r="B27" s="43"/>
      <c r="C27" s="44"/>
      <c r="D27" s="44"/>
      <c r="E27" s="44"/>
      <c r="F27" s="178"/>
      <c r="G27" s="179"/>
      <c r="H27" s="179"/>
      <c r="I27" s="46"/>
      <c r="J27" s="47"/>
      <c r="K27" s="281"/>
      <c r="L27" s="32"/>
      <c r="M27" s="32"/>
      <c r="N27" s="261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1:34">
      <c r="A28" s="42"/>
      <c r="B28" s="43"/>
      <c r="C28" s="44"/>
      <c r="D28" s="44"/>
      <c r="E28" s="44"/>
      <c r="F28" s="178"/>
      <c r="G28" s="182">
        <f>SUM(G4:G26)</f>
        <v>525634.25</v>
      </c>
      <c r="H28" s="182">
        <f>SUM(H4:H26)</f>
        <v>425613.70000000007</v>
      </c>
      <c r="I28" s="46"/>
      <c r="J28" s="47"/>
      <c r="K28" s="281"/>
      <c r="L28" s="32"/>
      <c r="M28" s="32"/>
      <c r="N28" s="26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1:34">
      <c r="A29" s="48"/>
      <c r="B29" s="43"/>
      <c r="C29" s="44"/>
      <c r="D29" s="44"/>
      <c r="E29" s="44"/>
      <c r="F29" s="282"/>
      <c r="G29" s="283"/>
      <c r="H29" s="283"/>
      <c r="I29" s="43"/>
      <c r="J29" s="46"/>
      <c r="K29" s="281"/>
      <c r="L29" s="43"/>
      <c r="M29" s="81"/>
      <c r="N29" s="31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</row>
    <row r="30" spans="1:34">
      <c r="A30" s="52"/>
      <c r="B30" s="52"/>
      <c r="C30" s="53"/>
      <c r="D30" s="53"/>
      <c r="E30" s="53"/>
      <c r="F30" s="53"/>
      <c r="G30" s="183"/>
      <c r="H30" s="183"/>
      <c r="I30" s="54"/>
      <c r="J30" s="54"/>
      <c r="K30" s="284"/>
      <c r="L30" s="54"/>
      <c r="M30" s="184"/>
      <c r="N30" s="353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</row>
    <row r="31" spans="1:34" ht="15.75" customHeight="1">
      <c r="A31" s="11" t="s">
        <v>60</v>
      </c>
      <c r="B31" s="11"/>
      <c r="C31" s="56"/>
      <c r="D31" s="56"/>
      <c r="E31" s="56"/>
      <c r="F31" s="56"/>
      <c r="G31" s="185"/>
      <c r="H31" s="185"/>
      <c r="I31" s="57"/>
      <c r="J31" s="57"/>
      <c r="K31" s="285"/>
      <c r="L31" s="57"/>
      <c r="M31" s="186"/>
      <c r="N31" s="354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</row>
    <row r="32" spans="1:34" ht="24">
      <c r="A32" s="59"/>
      <c r="B32" s="60" t="s">
        <v>1503</v>
      </c>
      <c r="C32" s="61"/>
      <c r="D32" s="61" t="s">
        <v>1504</v>
      </c>
      <c r="E32" s="201" t="s">
        <v>1505</v>
      </c>
      <c r="F32" s="202" t="s">
        <v>1237</v>
      </c>
      <c r="G32" s="203">
        <v>82580</v>
      </c>
      <c r="H32" s="203">
        <v>82580</v>
      </c>
      <c r="I32" s="316">
        <v>42933</v>
      </c>
      <c r="J32" s="316">
        <v>42933</v>
      </c>
      <c r="K32" s="355">
        <v>42942</v>
      </c>
      <c r="L32" s="295" t="s">
        <v>1336</v>
      </c>
      <c r="M32" s="295" t="s">
        <v>1429</v>
      </c>
      <c r="N32" s="295" t="s">
        <v>1506</v>
      </c>
    </row>
    <row r="33" spans="1:34" ht="24">
      <c r="A33" s="59"/>
      <c r="B33" s="315" t="s">
        <v>1507</v>
      </c>
      <c r="C33" s="201"/>
      <c r="D33" s="201" t="s">
        <v>1508</v>
      </c>
      <c r="E33" s="201" t="s">
        <v>1509</v>
      </c>
      <c r="F33" s="202" t="s">
        <v>169</v>
      </c>
      <c r="G33" s="203">
        <v>1500</v>
      </c>
      <c r="H33" s="203">
        <v>1500</v>
      </c>
      <c r="I33" s="316">
        <v>42933</v>
      </c>
      <c r="J33" s="316">
        <v>42933</v>
      </c>
      <c r="K33" s="355">
        <v>42942</v>
      </c>
      <c r="L33" s="295" t="s">
        <v>1336</v>
      </c>
      <c r="M33" s="295" t="s">
        <v>1462</v>
      </c>
      <c r="N33" s="356" t="s">
        <v>1510</v>
      </c>
      <c r="AG33" s="68"/>
    </row>
    <row r="34" spans="1:34" ht="24">
      <c r="A34" s="59"/>
      <c r="B34" s="315" t="s">
        <v>1511</v>
      </c>
      <c r="C34" s="201" t="s">
        <v>169</v>
      </c>
      <c r="D34" s="201" t="s">
        <v>1512</v>
      </c>
      <c r="E34" s="201" t="s">
        <v>1513</v>
      </c>
      <c r="F34" s="202" t="s">
        <v>1237</v>
      </c>
      <c r="G34" s="203">
        <v>420</v>
      </c>
      <c r="H34" s="203">
        <v>420</v>
      </c>
      <c r="I34" s="316">
        <v>42940</v>
      </c>
      <c r="J34" s="316">
        <v>42940</v>
      </c>
      <c r="K34" s="355">
        <v>42957</v>
      </c>
      <c r="L34" s="295" t="s">
        <v>1461</v>
      </c>
      <c r="M34" s="295" t="s">
        <v>1514</v>
      </c>
      <c r="N34" s="356" t="s">
        <v>1515</v>
      </c>
      <c r="AG34" s="68"/>
    </row>
    <row r="35" spans="1:34" ht="24">
      <c r="A35" s="195"/>
      <c r="B35" s="315" t="s">
        <v>1516</v>
      </c>
      <c r="C35" s="201" t="s">
        <v>169</v>
      </c>
      <c r="D35" s="201" t="s">
        <v>1517</v>
      </c>
      <c r="E35" s="201" t="s">
        <v>1518</v>
      </c>
      <c r="F35" s="202" t="s">
        <v>1466</v>
      </c>
      <c r="G35" s="203">
        <v>400</v>
      </c>
      <c r="H35" s="203">
        <v>400</v>
      </c>
      <c r="I35" s="316">
        <v>42972</v>
      </c>
      <c r="J35" s="316">
        <v>42972</v>
      </c>
      <c r="K35" s="355">
        <v>42977</v>
      </c>
      <c r="L35" s="295" t="s">
        <v>1519</v>
      </c>
      <c r="M35" s="195" t="s">
        <v>1520</v>
      </c>
      <c r="N35" s="356" t="s">
        <v>1521</v>
      </c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</row>
    <row r="36" spans="1:34">
      <c r="A36" s="59"/>
      <c r="B36" s="60"/>
      <c r="C36" s="61"/>
      <c r="D36" s="61"/>
      <c r="E36" s="201"/>
      <c r="F36" s="202"/>
      <c r="G36" s="203"/>
      <c r="H36" s="203"/>
      <c r="I36" s="288"/>
      <c r="J36" s="288"/>
      <c r="K36" s="288"/>
      <c r="L36" s="295"/>
      <c r="M36" s="195"/>
      <c r="N36" s="356"/>
    </row>
    <row r="37" spans="1:34">
      <c r="A37" s="59"/>
      <c r="B37" s="60"/>
      <c r="C37" s="61"/>
      <c r="D37" s="61"/>
      <c r="E37" s="201"/>
      <c r="F37" s="202"/>
      <c r="G37" s="203"/>
      <c r="H37" s="203"/>
      <c r="I37" s="288"/>
      <c r="J37" s="288"/>
      <c r="K37" s="288"/>
      <c r="L37" s="295"/>
      <c r="M37" s="195"/>
      <c r="N37" s="356"/>
      <c r="AG37" s="32"/>
      <c r="AH37" s="32"/>
    </row>
    <row r="38" spans="1:34">
      <c r="A38" s="59"/>
      <c r="B38" s="60"/>
      <c r="C38" s="61"/>
      <c r="D38" s="61"/>
      <c r="E38" s="201"/>
      <c r="F38" s="202"/>
      <c r="G38" s="203"/>
      <c r="H38" s="203"/>
      <c r="I38" s="288"/>
      <c r="J38" s="288"/>
      <c r="K38" s="288"/>
      <c r="L38" s="295"/>
      <c r="M38" s="195"/>
      <c r="N38" s="356"/>
      <c r="AG38" s="32"/>
      <c r="AH38" s="32"/>
    </row>
    <row r="39" spans="1:34">
      <c r="A39" s="59"/>
      <c r="B39" s="60"/>
      <c r="C39" s="61"/>
      <c r="D39" s="61"/>
      <c r="E39" s="201"/>
      <c r="F39" s="202"/>
      <c r="G39" s="203"/>
      <c r="H39" s="203"/>
      <c r="I39" s="288"/>
      <c r="J39" s="288"/>
      <c r="K39" s="288"/>
      <c r="L39" s="295"/>
      <c r="M39" s="195"/>
      <c r="N39" s="356"/>
      <c r="AG39" s="32"/>
      <c r="AH39" s="32"/>
    </row>
    <row r="40" spans="1:34">
      <c r="A40" s="59"/>
      <c r="B40" s="60"/>
      <c r="C40" s="61"/>
      <c r="D40" s="61"/>
      <c r="E40" s="201"/>
      <c r="F40" s="202"/>
      <c r="G40" s="203"/>
      <c r="H40" s="203"/>
      <c r="I40" s="288"/>
      <c r="J40" s="288"/>
      <c r="K40" s="288"/>
      <c r="L40" s="295"/>
      <c r="M40" s="195"/>
      <c r="N40" s="356"/>
      <c r="AG40" s="32"/>
      <c r="AH40" s="32"/>
    </row>
    <row r="41" spans="1:34">
      <c r="A41" s="59"/>
      <c r="B41" s="60"/>
      <c r="C41" s="61"/>
      <c r="D41" s="61"/>
      <c r="E41" s="201"/>
      <c r="F41" s="202"/>
      <c r="G41" s="203"/>
      <c r="H41" s="203"/>
      <c r="I41" s="288"/>
      <c r="J41" s="288"/>
      <c r="K41" s="288"/>
      <c r="L41" s="295"/>
      <c r="M41" s="195"/>
      <c r="N41" s="356"/>
      <c r="AG41" s="32"/>
      <c r="AH41" s="32"/>
    </row>
    <row r="42" spans="1:34">
      <c r="A42" s="59"/>
      <c r="B42" s="60"/>
      <c r="C42" s="61"/>
      <c r="D42" s="61"/>
      <c r="E42" s="201"/>
      <c r="F42" s="202"/>
      <c r="G42" s="203"/>
      <c r="H42" s="203"/>
      <c r="I42" s="288"/>
      <c r="J42" s="288"/>
      <c r="K42" s="288"/>
      <c r="L42" s="295"/>
      <c r="M42" s="195"/>
      <c r="N42" s="356"/>
      <c r="AG42" s="32"/>
      <c r="AH42" s="32"/>
    </row>
    <row r="43" spans="1:34">
      <c r="A43" s="59"/>
      <c r="B43" s="60"/>
      <c r="C43" s="61"/>
      <c r="D43" s="61"/>
      <c r="E43" s="201"/>
      <c r="F43" s="202"/>
      <c r="G43" s="203"/>
      <c r="H43" s="203"/>
      <c r="I43" s="288"/>
      <c r="J43" s="288"/>
      <c r="K43" s="288"/>
      <c r="L43" s="295"/>
      <c r="M43" s="195"/>
      <c r="N43" s="356"/>
      <c r="AG43" s="32"/>
      <c r="AH43" s="32"/>
    </row>
    <row r="44" spans="1:34">
      <c r="A44" s="59"/>
      <c r="B44" s="60"/>
      <c r="C44" s="61"/>
      <c r="D44" s="61"/>
      <c r="E44" s="201"/>
      <c r="F44" s="202"/>
      <c r="G44" s="203"/>
      <c r="H44" s="203"/>
      <c r="I44" s="288"/>
      <c r="J44" s="288"/>
      <c r="K44" s="288"/>
      <c r="L44" s="295"/>
      <c r="M44" s="195"/>
      <c r="N44" s="356"/>
      <c r="AG44" s="32"/>
      <c r="AH44" s="32"/>
    </row>
    <row r="45" spans="1:34">
      <c r="A45" s="59"/>
      <c r="B45" s="60"/>
      <c r="C45" s="61"/>
      <c r="D45" s="61"/>
      <c r="E45" s="201"/>
      <c r="F45" s="202"/>
      <c r="G45" s="203"/>
      <c r="H45" s="203"/>
      <c r="I45" s="288"/>
      <c r="J45" s="288"/>
      <c r="K45" s="288"/>
      <c r="L45" s="295"/>
      <c r="M45" s="195"/>
      <c r="N45" s="356"/>
      <c r="AG45" s="32"/>
      <c r="AH45" s="32"/>
    </row>
    <row r="46" spans="1:34">
      <c r="A46" s="59"/>
      <c r="B46" s="60"/>
      <c r="C46" s="61"/>
      <c r="D46" s="61"/>
      <c r="E46" s="201"/>
      <c r="F46" s="202"/>
      <c r="G46" s="203"/>
      <c r="H46" s="203"/>
      <c r="I46" s="288"/>
      <c r="J46" s="288"/>
      <c r="K46" s="288"/>
      <c r="L46" s="295"/>
      <c r="M46" s="195"/>
      <c r="N46" s="356"/>
      <c r="AG46" s="32"/>
      <c r="AH46" s="32"/>
    </row>
    <row r="47" spans="1:34" ht="14.25">
      <c r="A47" s="59"/>
      <c r="B47" s="60"/>
      <c r="C47" s="61"/>
      <c r="D47" s="61"/>
      <c r="E47" s="201"/>
      <c r="F47" s="202"/>
      <c r="G47" s="203"/>
      <c r="H47" s="203"/>
      <c r="I47" s="288"/>
      <c r="J47" s="288"/>
      <c r="K47" s="288"/>
      <c r="L47" s="295"/>
      <c r="M47" s="195"/>
      <c r="N47" s="356"/>
      <c r="AG47" s="68"/>
      <c r="AH47" s="68"/>
    </row>
    <row r="48" spans="1:34" ht="14.25">
      <c r="A48" s="59"/>
      <c r="B48" s="60"/>
      <c r="C48" s="61"/>
      <c r="D48" s="201"/>
      <c r="E48" s="201"/>
      <c r="F48" s="202"/>
      <c r="G48" s="203"/>
      <c r="H48" s="203"/>
      <c r="I48" s="288"/>
      <c r="J48" s="288"/>
      <c r="K48" s="288"/>
      <c r="L48" s="295"/>
      <c r="M48" s="195"/>
      <c r="N48" s="356"/>
      <c r="AG48" s="68"/>
      <c r="AH48" s="68"/>
    </row>
    <row r="49" spans="1:34" ht="14.25">
      <c r="A49" s="59"/>
      <c r="B49" s="315"/>
      <c r="C49" s="201"/>
      <c r="D49" s="201"/>
      <c r="E49" s="201"/>
      <c r="F49" s="202"/>
      <c r="G49" s="203"/>
      <c r="H49" s="203"/>
      <c r="I49" s="288"/>
      <c r="J49" s="288"/>
      <c r="K49" s="288"/>
      <c r="L49" s="195"/>
      <c r="M49" s="195"/>
      <c r="N49" s="356"/>
      <c r="AG49" s="68"/>
      <c r="AH49" s="68"/>
    </row>
    <row r="50" spans="1:34" ht="14.25">
      <c r="A50" s="59"/>
      <c r="B50" s="315"/>
      <c r="C50" s="201"/>
      <c r="D50" s="201"/>
      <c r="E50" s="201"/>
      <c r="F50" s="202"/>
      <c r="G50" s="203"/>
      <c r="H50" s="203"/>
      <c r="I50" s="288"/>
      <c r="J50" s="288"/>
      <c r="K50" s="288"/>
      <c r="L50" s="195"/>
      <c r="M50" s="195"/>
      <c r="N50" s="356"/>
      <c r="AG50" s="68"/>
      <c r="AH50" s="68"/>
    </row>
    <row r="51" spans="1:34" ht="14.25">
      <c r="A51" s="59"/>
      <c r="B51" s="60"/>
      <c r="C51" s="61"/>
      <c r="D51" s="61"/>
      <c r="E51" s="201"/>
      <c r="F51" s="202"/>
      <c r="G51" s="203"/>
      <c r="H51" s="203"/>
      <c r="I51" s="288"/>
      <c r="J51" s="288"/>
      <c r="K51" s="288"/>
      <c r="L51" s="195"/>
      <c r="M51" s="195"/>
      <c r="N51" s="356"/>
      <c r="AG51" s="68"/>
      <c r="AH51" s="68"/>
    </row>
    <row r="52" spans="1:34">
      <c r="A52" s="59"/>
      <c r="B52" s="60"/>
      <c r="C52" s="61"/>
      <c r="D52" s="61"/>
      <c r="E52" s="201"/>
      <c r="F52" s="202"/>
      <c r="G52" s="203"/>
      <c r="H52" s="203"/>
      <c r="I52" s="288"/>
      <c r="J52" s="288"/>
      <c r="K52" s="288"/>
      <c r="L52" s="295"/>
      <c r="M52" s="195"/>
      <c r="N52" s="356"/>
    </row>
    <row r="53" spans="1:34">
      <c r="A53" s="59"/>
      <c r="B53" s="60"/>
      <c r="C53" s="61"/>
      <c r="D53" s="201"/>
      <c r="E53" s="291"/>
      <c r="F53" s="202"/>
      <c r="G53" s="203"/>
      <c r="H53" s="203"/>
      <c r="I53" s="288"/>
      <c r="J53" s="288"/>
      <c r="K53" s="206"/>
      <c r="L53" s="295"/>
      <c r="M53" s="195"/>
      <c r="N53" s="356"/>
    </row>
    <row r="54" spans="1:34" ht="14.25">
      <c r="A54" s="59"/>
      <c r="B54" s="60"/>
      <c r="C54" s="61"/>
      <c r="D54" s="61"/>
      <c r="E54" s="201"/>
      <c r="F54" s="202"/>
      <c r="G54" s="203"/>
      <c r="H54" s="203"/>
      <c r="I54" s="288"/>
      <c r="J54" s="288"/>
      <c r="K54" s="205"/>
      <c r="L54" s="295"/>
      <c r="M54" s="195"/>
      <c r="N54" s="356"/>
      <c r="AG54" s="68"/>
      <c r="AH54" s="68"/>
    </row>
    <row r="55" spans="1:34">
      <c r="A55" s="59"/>
      <c r="B55" s="60"/>
      <c r="C55" s="61"/>
      <c r="D55" s="201"/>
      <c r="E55" s="291"/>
      <c r="F55" s="202"/>
      <c r="G55" s="203"/>
      <c r="H55" s="203"/>
      <c r="I55" s="316"/>
      <c r="J55" s="316"/>
      <c r="K55" s="289"/>
      <c r="L55" s="295"/>
      <c r="M55" s="195"/>
      <c r="N55" s="357"/>
      <c r="AG55" s="32"/>
      <c r="AH55" s="32"/>
    </row>
    <row r="56" spans="1:34">
      <c r="A56" s="59"/>
      <c r="B56" s="60"/>
      <c r="C56" s="61"/>
      <c r="D56" s="61"/>
      <c r="E56" s="201"/>
      <c r="F56" s="202"/>
      <c r="G56" s="203"/>
      <c r="H56" s="203"/>
      <c r="I56" s="288"/>
      <c r="J56" s="288"/>
      <c r="K56" s="205"/>
      <c r="L56" s="295"/>
      <c r="M56" s="195"/>
      <c r="N56" s="356"/>
    </row>
    <row r="57" spans="1:34">
      <c r="A57" s="59"/>
      <c r="B57" s="60"/>
      <c r="C57" s="61"/>
      <c r="D57" s="61"/>
      <c r="E57" s="201"/>
      <c r="F57" s="202"/>
      <c r="G57" s="203"/>
      <c r="H57" s="203"/>
      <c r="I57" s="288"/>
      <c r="J57" s="288"/>
      <c r="K57" s="205"/>
      <c r="L57" s="295"/>
      <c r="M57" s="195"/>
      <c r="N57" s="356"/>
    </row>
    <row r="58" spans="1:34">
      <c r="A58" s="59"/>
      <c r="B58" s="60"/>
      <c r="C58" s="61"/>
      <c r="D58" s="61"/>
      <c r="E58" s="201"/>
      <c r="F58" s="202"/>
      <c r="G58" s="203"/>
      <c r="H58" s="203"/>
      <c r="I58" s="288"/>
      <c r="J58" s="288"/>
      <c r="K58" s="205"/>
      <c r="L58" s="295"/>
      <c r="M58" s="195"/>
      <c r="N58" s="356"/>
    </row>
    <row r="59" spans="1:34">
      <c r="A59" s="59"/>
      <c r="B59" s="60"/>
      <c r="C59" s="61"/>
      <c r="D59" s="61"/>
      <c r="E59" s="201"/>
      <c r="F59" s="202"/>
      <c r="G59" s="203"/>
      <c r="H59" s="203"/>
      <c r="I59" s="288"/>
      <c r="J59" s="288"/>
      <c r="K59" s="205"/>
      <c r="L59" s="295"/>
      <c r="M59" s="195"/>
      <c r="N59" s="356"/>
    </row>
    <row r="60" spans="1:34">
      <c r="A60" s="59"/>
      <c r="B60" s="60"/>
      <c r="C60" s="61"/>
      <c r="D60" s="61"/>
      <c r="E60" s="201"/>
      <c r="F60" s="202"/>
      <c r="G60" s="203"/>
      <c r="H60" s="203"/>
      <c r="I60" s="288"/>
      <c r="J60" s="288"/>
      <c r="K60" s="205"/>
      <c r="L60" s="295"/>
      <c r="M60" s="195"/>
      <c r="N60" s="356"/>
    </row>
    <row r="61" spans="1:34" ht="15.75" customHeight="1">
      <c r="A61" s="195"/>
      <c r="B61" s="60"/>
      <c r="C61" s="201"/>
      <c r="D61" s="201"/>
      <c r="E61" s="201"/>
      <c r="F61" s="202"/>
      <c r="G61" s="203"/>
      <c r="H61" s="203"/>
      <c r="I61" s="288"/>
      <c r="J61" s="288"/>
      <c r="K61" s="205"/>
      <c r="L61" s="295"/>
      <c r="M61" s="195"/>
      <c r="N61" s="356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  <c r="AH61" s="318"/>
    </row>
    <row r="62" spans="1:34" ht="14.25">
      <c r="A62" s="51"/>
      <c r="B62" s="51"/>
      <c r="C62" s="44"/>
      <c r="D62" s="56"/>
      <c r="E62" s="56"/>
      <c r="F62" s="81"/>
      <c r="G62" s="283"/>
      <c r="H62" s="283"/>
      <c r="I62" s="57"/>
      <c r="J62" s="34"/>
      <c r="K62" s="298"/>
      <c r="L62" s="34"/>
      <c r="M62" s="81"/>
      <c r="N62" s="31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</row>
    <row r="63" spans="1:34" ht="14.25">
      <c r="A63" s="51"/>
      <c r="B63" s="51"/>
      <c r="C63" s="44"/>
      <c r="D63" s="56"/>
      <c r="E63" s="56"/>
      <c r="F63" s="211"/>
      <c r="G63" s="212">
        <f>SUM(G32:G61)</f>
        <v>84900</v>
      </c>
      <c r="H63" s="212">
        <f>SUM(H32:H61)</f>
        <v>84900</v>
      </c>
      <c r="I63" s="57"/>
      <c r="J63" s="34"/>
      <c r="K63" s="298"/>
      <c r="L63" s="34"/>
      <c r="M63" s="81"/>
      <c r="N63" s="31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</row>
    <row r="64" spans="1:34">
      <c r="A64" s="57"/>
      <c r="B64" s="57"/>
      <c r="C64" s="56"/>
      <c r="D64" s="56"/>
      <c r="E64" s="56"/>
      <c r="F64" s="56"/>
      <c r="G64" s="185"/>
      <c r="H64" s="185"/>
      <c r="I64" s="57"/>
      <c r="J64" s="57"/>
      <c r="K64" s="285"/>
      <c r="L64" s="57"/>
      <c r="M64" s="186"/>
      <c r="N64" s="354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</row>
    <row r="65" spans="1:34">
      <c r="A65" s="57"/>
      <c r="B65" s="57"/>
      <c r="C65" s="56"/>
      <c r="D65" s="56"/>
      <c r="E65" s="56"/>
      <c r="F65" s="56"/>
      <c r="G65" s="185"/>
      <c r="H65" s="185"/>
      <c r="I65" s="57"/>
      <c r="J65" s="57"/>
      <c r="K65" s="285"/>
      <c r="L65" s="57"/>
      <c r="M65" s="186"/>
      <c r="N65" s="354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</row>
    <row r="66" spans="1:34">
      <c r="A66" s="9" t="s">
        <v>107</v>
      </c>
      <c r="B66" s="9"/>
      <c r="C66" s="56"/>
      <c r="D66" s="56"/>
      <c r="E66" s="56"/>
      <c r="F66" s="56"/>
      <c r="G66" s="185"/>
      <c r="H66" s="185"/>
      <c r="I66" s="57"/>
      <c r="J66" s="57"/>
      <c r="K66" s="285"/>
      <c r="L66" s="57"/>
      <c r="M66" s="186"/>
      <c r="N66" s="354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</row>
    <row r="67" spans="1:34" ht="18.75" customHeight="1">
      <c r="A67" s="225"/>
      <c r="B67" s="225" t="s">
        <v>394</v>
      </c>
      <c r="C67" s="358" t="s">
        <v>395</v>
      </c>
      <c r="D67" s="358" t="s">
        <v>1522</v>
      </c>
      <c r="E67" s="358" t="s">
        <v>1523</v>
      </c>
      <c r="F67" s="220">
        <v>42856</v>
      </c>
      <c r="G67" s="218">
        <v>7355.3</v>
      </c>
      <c r="H67" s="218">
        <v>7193.48</v>
      </c>
      <c r="I67" s="299">
        <v>42892</v>
      </c>
      <c r="J67" s="300">
        <v>42880</v>
      </c>
      <c r="K67" s="303">
        <v>42926</v>
      </c>
      <c r="L67" s="359" t="s">
        <v>1171</v>
      </c>
      <c r="M67" s="359" t="s">
        <v>1524</v>
      </c>
      <c r="N67" s="359" t="s">
        <v>1525</v>
      </c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</row>
    <row r="68" spans="1:34" ht="18.75" customHeight="1">
      <c r="A68" s="225"/>
      <c r="B68" s="225" t="s">
        <v>394</v>
      </c>
      <c r="C68" s="358" t="s">
        <v>395</v>
      </c>
      <c r="D68" s="358" t="s">
        <v>1526</v>
      </c>
      <c r="E68" s="358" t="s">
        <v>1527</v>
      </c>
      <c r="F68" s="220">
        <v>42887</v>
      </c>
      <c r="G68" s="218">
        <v>7503.5</v>
      </c>
      <c r="H68" s="218">
        <v>7238.19</v>
      </c>
      <c r="I68" s="299">
        <v>42893</v>
      </c>
      <c r="J68" s="300">
        <v>42888</v>
      </c>
      <c r="K68" s="303">
        <v>42926</v>
      </c>
      <c r="L68" s="359" t="s">
        <v>1171</v>
      </c>
      <c r="M68" s="359" t="s">
        <v>1475</v>
      </c>
      <c r="N68" s="359" t="s">
        <v>1528</v>
      </c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</row>
    <row r="69" spans="1:34" ht="18.75" customHeight="1">
      <c r="A69" s="225"/>
      <c r="B69" s="225" t="s">
        <v>394</v>
      </c>
      <c r="C69" s="358" t="s">
        <v>395</v>
      </c>
      <c r="D69" s="358" t="s">
        <v>1529</v>
      </c>
      <c r="E69" s="358" t="s">
        <v>1530</v>
      </c>
      <c r="F69" s="220">
        <v>42887</v>
      </c>
      <c r="G69" s="218">
        <v>20409.099999999999</v>
      </c>
      <c r="H69" s="218">
        <v>19937.990000000002</v>
      </c>
      <c r="I69" s="299">
        <v>42898</v>
      </c>
      <c r="J69" s="300">
        <v>42895</v>
      </c>
      <c r="K69" s="303">
        <v>42926</v>
      </c>
      <c r="L69" s="360" t="s">
        <v>1171</v>
      </c>
      <c r="M69" s="359" t="s">
        <v>1490</v>
      </c>
      <c r="N69" s="359" t="s">
        <v>1531</v>
      </c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</row>
    <row r="70" spans="1:34" ht="18.75" customHeight="1">
      <c r="A70" s="225"/>
      <c r="B70" s="225" t="s">
        <v>394</v>
      </c>
      <c r="C70" s="358" t="s">
        <v>395</v>
      </c>
      <c r="D70" s="358" t="s">
        <v>1532</v>
      </c>
      <c r="E70" s="361" t="s">
        <v>1533</v>
      </c>
      <c r="F70" s="220">
        <v>42917</v>
      </c>
      <c r="G70" s="218">
        <v>15866.7</v>
      </c>
      <c r="H70" s="218">
        <v>15513.8</v>
      </c>
      <c r="I70" s="299">
        <v>42926</v>
      </c>
      <c r="J70" s="300">
        <v>42923</v>
      </c>
      <c r="K70" s="219">
        <v>42934</v>
      </c>
      <c r="L70" s="359" t="s">
        <v>1181</v>
      </c>
      <c r="M70" s="359" t="s">
        <v>1490</v>
      </c>
      <c r="N70" s="359" t="s">
        <v>1534</v>
      </c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</row>
    <row r="71" spans="1:34" ht="18.75" customHeight="1">
      <c r="A71" s="225"/>
      <c r="B71" s="225" t="s">
        <v>394</v>
      </c>
      <c r="C71" s="358" t="s">
        <v>395</v>
      </c>
      <c r="D71" s="358" t="s">
        <v>1535</v>
      </c>
      <c r="E71" s="358" t="s">
        <v>1536</v>
      </c>
      <c r="F71" s="220">
        <v>42887</v>
      </c>
      <c r="G71" s="218">
        <v>17676.75</v>
      </c>
      <c r="H71" s="218">
        <v>17250.490000000002</v>
      </c>
      <c r="I71" s="299">
        <v>42919</v>
      </c>
      <c r="J71" s="300">
        <v>42905</v>
      </c>
      <c r="K71" s="219">
        <v>42934</v>
      </c>
      <c r="L71" s="359" t="s">
        <v>1181</v>
      </c>
      <c r="M71" s="359" t="s">
        <v>1490</v>
      </c>
      <c r="N71" s="359" t="s">
        <v>1537</v>
      </c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</row>
    <row r="72" spans="1:34" ht="18.75" customHeight="1">
      <c r="A72" s="225"/>
      <c r="B72" s="225" t="s">
        <v>394</v>
      </c>
      <c r="C72" s="358" t="s">
        <v>395</v>
      </c>
      <c r="D72" s="358" t="s">
        <v>1538</v>
      </c>
      <c r="E72" s="361" t="s">
        <v>1539</v>
      </c>
      <c r="F72" s="220">
        <v>42917</v>
      </c>
      <c r="G72" s="218">
        <v>11880.5</v>
      </c>
      <c r="H72" s="218">
        <v>11613.76</v>
      </c>
      <c r="I72" s="362" t="s">
        <v>1540</v>
      </c>
      <c r="J72" s="300">
        <v>42919</v>
      </c>
      <c r="K72" s="219">
        <v>42934</v>
      </c>
      <c r="L72" s="359" t="s">
        <v>1181</v>
      </c>
      <c r="M72" s="359" t="s">
        <v>1490</v>
      </c>
      <c r="N72" s="359" t="s">
        <v>1541</v>
      </c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</row>
    <row r="73" spans="1:34" ht="18.75" customHeight="1">
      <c r="A73" s="225"/>
      <c r="B73" s="225" t="s">
        <v>751</v>
      </c>
      <c r="C73" s="358" t="s">
        <v>113</v>
      </c>
      <c r="D73" s="358" t="s">
        <v>1542</v>
      </c>
      <c r="E73" s="358" t="s">
        <v>1543</v>
      </c>
      <c r="F73" s="220">
        <v>42917</v>
      </c>
      <c r="G73" s="218">
        <v>1359.3</v>
      </c>
      <c r="H73" s="218">
        <v>1359.3</v>
      </c>
      <c r="I73" s="299">
        <v>42921</v>
      </c>
      <c r="J73" s="300">
        <v>42919</v>
      </c>
      <c r="K73" s="219">
        <v>42935</v>
      </c>
      <c r="L73" s="359" t="s">
        <v>1181</v>
      </c>
      <c r="M73" s="359" t="s">
        <v>1475</v>
      </c>
      <c r="N73" s="359" t="s">
        <v>1544</v>
      </c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</row>
    <row r="74" spans="1:34" ht="18.75" customHeight="1">
      <c r="A74" s="225"/>
      <c r="B74" s="225" t="s">
        <v>751</v>
      </c>
      <c r="C74" s="358" t="s">
        <v>113</v>
      </c>
      <c r="D74" s="358" t="s">
        <v>1545</v>
      </c>
      <c r="E74" s="358" t="s">
        <v>1546</v>
      </c>
      <c r="F74" s="220">
        <v>42917</v>
      </c>
      <c r="G74" s="218">
        <v>1552.5</v>
      </c>
      <c r="H74" s="218">
        <v>1552.5</v>
      </c>
      <c r="I74" s="299">
        <v>42921</v>
      </c>
      <c r="J74" s="300">
        <v>42919</v>
      </c>
      <c r="K74" s="219">
        <v>42934</v>
      </c>
      <c r="L74" s="359" t="s">
        <v>1181</v>
      </c>
      <c r="M74" s="359" t="s">
        <v>1475</v>
      </c>
      <c r="N74" s="359" t="s">
        <v>1547</v>
      </c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</row>
    <row r="75" spans="1:34" ht="18.75" customHeight="1">
      <c r="A75" s="225"/>
      <c r="B75" s="225" t="s">
        <v>751</v>
      </c>
      <c r="C75" s="358" t="s">
        <v>113</v>
      </c>
      <c r="D75" s="358" t="s">
        <v>1548</v>
      </c>
      <c r="E75" s="358" t="s">
        <v>1549</v>
      </c>
      <c r="F75" s="220">
        <v>42917</v>
      </c>
      <c r="G75" s="218">
        <v>2623.8</v>
      </c>
      <c r="H75" s="218">
        <v>2623.8</v>
      </c>
      <c r="I75" s="299">
        <v>42934</v>
      </c>
      <c r="J75" s="300">
        <v>42934</v>
      </c>
      <c r="K75" s="219">
        <v>42957</v>
      </c>
      <c r="L75" s="359" t="s">
        <v>1461</v>
      </c>
      <c r="M75" s="359" t="s">
        <v>1490</v>
      </c>
      <c r="N75" s="359" t="s">
        <v>1550</v>
      </c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</row>
    <row r="76" spans="1:34" ht="18.75" customHeight="1">
      <c r="A76" s="225"/>
      <c r="B76" s="225" t="s">
        <v>751</v>
      </c>
      <c r="C76" s="358" t="s">
        <v>113</v>
      </c>
      <c r="D76" s="358" t="s">
        <v>1551</v>
      </c>
      <c r="E76" s="358" t="s">
        <v>1552</v>
      </c>
      <c r="F76" s="220">
        <v>42917</v>
      </c>
      <c r="G76" s="218">
        <v>2010.5</v>
      </c>
      <c r="H76" s="218">
        <v>1892.89</v>
      </c>
      <c r="I76" s="299">
        <v>42940</v>
      </c>
      <c r="J76" s="300">
        <v>42928</v>
      </c>
      <c r="K76" s="219">
        <v>42962</v>
      </c>
      <c r="L76" s="359" t="s">
        <v>1479</v>
      </c>
      <c r="M76" s="359" t="s">
        <v>1490</v>
      </c>
      <c r="N76" s="359" t="s">
        <v>1553</v>
      </c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</row>
    <row r="77" spans="1:34" ht="18.75" customHeight="1">
      <c r="A77" s="363"/>
      <c r="B77" s="364" t="s">
        <v>751</v>
      </c>
      <c r="C77" s="365" t="s">
        <v>113</v>
      </c>
      <c r="D77" s="365" t="s">
        <v>1554</v>
      </c>
      <c r="E77" s="365" t="s">
        <v>1555</v>
      </c>
      <c r="F77" s="366">
        <v>42887</v>
      </c>
      <c r="G77" s="367">
        <v>1847.88</v>
      </c>
      <c r="H77" s="367">
        <v>1847.88</v>
      </c>
      <c r="I77" s="368">
        <v>42894</v>
      </c>
      <c r="J77" s="368">
        <v>42892</v>
      </c>
      <c r="K77" s="369">
        <v>42926</v>
      </c>
      <c r="L77" s="360" t="s">
        <v>1171</v>
      </c>
      <c r="M77" s="359" t="s">
        <v>1490</v>
      </c>
      <c r="N77" s="359" t="s">
        <v>1556</v>
      </c>
      <c r="O77" s="370"/>
      <c r="P77" s="370"/>
      <c r="Q77" s="370"/>
      <c r="R77" s="370"/>
      <c r="S77" s="370"/>
      <c r="T77" s="370"/>
      <c r="U77" s="370"/>
      <c r="V77" s="370"/>
      <c r="W77" s="370"/>
      <c r="X77" s="370"/>
      <c r="Y77" s="370"/>
      <c r="Z77" s="370"/>
      <c r="AA77" s="370"/>
      <c r="AB77" s="370"/>
      <c r="AC77" s="370"/>
      <c r="AD77" s="370"/>
      <c r="AE77" s="370"/>
      <c r="AF77" s="370"/>
      <c r="AG77" s="370"/>
    </row>
    <row r="78" spans="1:34" ht="18.75" customHeight="1">
      <c r="A78" s="371"/>
      <c r="B78" s="372" t="s">
        <v>751</v>
      </c>
      <c r="C78" s="373" t="s">
        <v>113</v>
      </c>
      <c r="D78" s="373" t="s">
        <v>1557</v>
      </c>
      <c r="E78" s="373" t="s">
        <v>1558</v>
      </c>
      <c r="F78" s="374">
        <v>42887</v>
      </c>
      <c r="G78" s="375">
        <v>3986.4</v>
      </c>
      <c r="H78" s="375">
        <v>3986.4</v>
      </c>
      <c r="I78" s="376">
        <v>42907</v>
      </c>
      <c r="J78" s="376">
        <v>42887</v>
      </c>
      <c r="K78" s="377">
        <v>42926</v>
      </c>
      <c r="L78" s="360" t="s">
        <v>1171</v>
      </c>
      <c r="M78" s="359" t="s">
        <v>1490</v>
      </c>
      <c r="N78" s="359" t="s">
        <v>1559</v>
      </c>
      <c r="O78" s="370"/>
      <c r="P78" s="370"/>
      <c r="Q78" s="370"/>
      <c r="R78" s="370"/>
      <c r="S78" s="370"/>
      <c r="T78" s="370"/>
      <c r="U78" s="370"/>
      <c r="V78" s="370"/>
      <c r="W78" s="370"/>
      <c r="X78" s="370"/>
      <c r="Y78" s="370"/>
      <c r="Z78" s="370"/>
      <c r="AA78" s="370"/>
      <c r="AB78" s="370"/>
      <c r="AC78" s="370"/>
      <c r="AD78" s="370"/>
      <c r="AE78" s="370"/>
      <c r="AF78" s="370"/>
      <c r="AG78" s="370"/>
    </row>
    <row r="79" spans="1:34" ht="18.75" customHeight="1">
      <c r="A79" s="363"/>
      <c r="B79" s="364" t="s">
        <v>751</v>
      </c>
      <c r="C79" s="365" t="s">
        <v>113</v>
      </c>
      <c r="D79" s="365" t="s">
        <v>1560</v>
      </c>
      <c r="E79" s="365" t="s">
        <v>1561</v>
      </c>
      <c r="F79" s="366">
        <v>42887</v>
      </c>
      <c r="G79" s="367">
        <v>3600</v>
      </c>
      <c r="H79" s="367">
        <v>3600</v>
      </c>
      <c r="I79" s="368">
        <v>42894</v>
      </c>
      <c r="J79" s="368">
        <v>42892</v>
      </c>
      <c r="K79" s="378">
        <v>42926</v>
      </c>
      <c r="L79" s="360" t="s">
        <v>1171</v>
      </c>
      <c r="M79" s="359" t="s">
        <v>1490</v>
      </c>
      <c r="N79" s="359" t="s">
        <v>1562</v>
      </c>
      <c r="O79" s="370"/>
      <c r="P79" s="370"/>
      <c r="Q79" s="370"/>
      <c r="R79" s="370"/>
      <c r="S79" s="370"/>
      <c r="T79" s="370"/>
      <c r="U79" s="370"/>
      <c r="V79" s="370"/>
      <c r="W79" s="370"/>
      <c r="X79" s="370"/>
      <c r="Y79" s="370"/>
      <c r="Z79" s="370"/>
      <c r="AA79" s="370"/>
      <c r="AB79" s="370"/>
      <c r="AC79" s="370"/>
      <c r="AD79" s="370"/>
      <c r="AE79" s="370"/>
      <c r="AF79" s="370"/>
      <c r="AG79" s="370"/>
    </row>
    <row r="80" spans="1:34" ht="18.75" customHeight="1">
      <c r="A80" s="225"/>
      <c r="B80" s="225" t="s">
        <v>751</v>
      </c>
      <c r="C80" s="358" t="s">
        <v>113</v>
      </c>
      <c r="D80" s="358" t="s">
        <v>1563</v>
      </c>
      <c r="E80" s="358" t="s">
        <v>1564</v>
      </c>
      <c r="F80" s="358" t="s">
        <v>1565</v>
      </c>
      <c r="G80" s="218">
        <v>3031</v>
      </c>
      <c r="H80" s="218">
        <v>3031</v>
      </c>
      <c r="I80" s="362" t="s">
        <v>1566</v>
      </c>
      <c r="J80" s="379" t="s">
        <v>1567</v>
      </c>
      <c r="K80" s="219">
        <v>42934</v>
      </c>
      <c r="L80" s="359" t="s">
        <v>1181</v>
      </c>
      <c r="M80" s="359" t="s">
        <v>1490</v>
      </c>
      <c r="N80" s="359" t="s">
        <v>1568</v>
      </c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</row>
    <row r="81" spans="1:33" ht="18.75" customHeight="1">
      <c r="A81" s="225"/>
      <c r="B81" s="225" t="s">
        <v>751</v>
      </c>
      <c r="C81" s="358" t="s">
        <v>113</v>
      </c>
      <c r="D81" s="358" t="s">
        <v>1569</v>
      </c>
      <c r="E81" s="358" t="s">
        <v>1570</v>
      </c>
      <c r="F81" s="220">
        <v>42887</v>
      </c>
      <c r="G81" s="218">
        <v>3693</v>
      </c>
      <c r="H81" s="218">
        <v>3693</v>
      </c>
      <c r="I81" s="299">
        <v>42907</v>
      </c>
      <c r="J81" s="379" t="s">
        <v>1571</v>
      </c>
      <c r="K81" s="219">
        <v>42934</v>
      </c>
      <c r="L81" s="359" t="s">
        <v>1181</v>
      </c>
      <c r="M81" s="359" t="s">
        <v>1490</v>
      </c>
      <c r="N81" s="359" t="s">
        <v>1572</v>
      </c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</row>
    <row r="82" spans="1:33" ht="18.75" customHeight="1">
      <c r="A82" s="225"/>
      <c r="B82" s="225" t="s">
        <v>751</v>
      </c>
      <c r="C82" s="358" t="s">
        <v>113</v>
      </c>
      <c r="D82" s="358" t="s">
        <v>1573</v>
      </c>
      <c r="E82" s="358" t="s">
        <v>1574</v>
      </c>
      <c r="F82" s="220">
        <v>42917</v>
      </c>
      <c r="G82" s="218">
        <v>14722.14</v>
      </c>
      <c r="H82" s="218">
        <v>14722.14</v>
      </c>
      <c r="I82" s="299">
        <v>42934</v>
      </c>
      <c r="J82" s="300">
        <v>42934</v>
      </c>
      <c r="K82" s="219">
        <v>42957</v>
      </c>
      <c r="L82" s="359" t="s">
        <v>1461</v>
      </c>
      <c r="M82" s="359" t="s">
        <v>1490</v>
      </c>
      <c r="N82" s="359" t="s">
        <v>1575</v>
      </c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</row>
    <row r="83" spans="1:33" ht="18.75" customHeight="1">
      <c r="A83" s="225"/>
      <c r="B83" s="225" t="s">
        <v>751</v>
      </c>
      <c r="C83" s="358" t="s">
        <v>113</v>
      </c>
      <c r="D83" s="358" t="s">
        <v>1576</v>
      </c>
      <c r="E83" s="358" t="s">
        <v>1577</v>
      </c>
      <c r="F83" s="220">
        <v>42917</v>
      </c>
      <c r="G83" s="218">
        <v>5288.68</v>
      </c>
      <c r="H83" s="218">
        <v>5288.68</v>
      </c>
      <c r="I83" s="299">
        <v>42934</v>
      </c>
      <c r="J83" s="300">
        <v>42934</v>
      </c>
      <c r="K83" s="219">
        <v>42957</v>
      </c>
      <c r="L83" s="359" t="s">
        <v>1461</v>
      </c>
      <c r="M83" s="359" t="s">
        <v>1490</v>
      </c>
      <c r="N83" s="359" t="s">
        <v>1578</v>
      </c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</row>
    <row r="84" spans="1:33" ht="18.75" customHeight="1">
      <c r="A84" s="225"/>
      <c r="B84" s="364" t="s">
        <v>751</v>
      </c>
      <c r="C84" s="358" t="s">
        <v>113</v>
      </c>
      <c r="D84" s="358" t="s">
        <v>1579</v>
      </c>
      <c r="E84" s="361" t="s">
        <v>1580</v>
      </c>
      <c r="F84" s="220">
        <v>42917</v>
      </c>
      <c r="G84" s="218">
        <v>1195.5</v>
      </c>
      <c r="H84" s="218">
        <v>1125.56</v>
      </c>
      <c r="I84" s="299">
        <v>42958</v>
      </c>
      <c r="J84" s="300">
        <v>42936</v>
      </c>
      <c r="K84" s="219">
        <v>42972</v>
      </c>
      <c r="L84" s="359" t="s">
        <v>1467</v>
      </c>
      <c r="M84" s="359" t="s">
        <v>1581</v>
      </c>
      <c r="N84" s="359" t="s">
        <v>1582</v>
      </c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</row>
    <row r="85" spans="1:33" ht="18.75" customHeight="1">
      <c r="A85" s="225"/>
      <c r="B85" s="225" t="s">
        <v>108</v>
      </c>
      <c r="C85" s="358" t="s">
        <v>109</v>
      </c>
      <c r="D85" s="358" t="s">
        <v>1583</v>
      </c>
      <c r="E85" s="358" t="s">
        <v>1584</v>
      </c>
      <c r="F85" s="220">
        <v>42887</v>
      </c>
      <c r="G85" s="218">
        <v>2371.5</v>
      </c>
      <c r="H85" s="218">
        <v>2371.5</v>
      </c>
      <c r="I85" s="299">
        <v>42920</v>
      </c>
      <c r="J85" s="300">
        <v>42916</v>
      </c>
      <c r="K85" s="219">
        <v>42934</v>
      </c>
      <c r="L85" s="359" t="s">
        <v>1181</v>
      </c>
      <c r="M85" s="359" t="s">
        <v>1475</v>
      </c>
      <c r="N85" s="359" t="s">
        <v>1585</v>
      </c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</row>
    <row r="86" spans="1:33" ht="18.75" customHeight="1">
      <c r="A86" s="225"/>
      <c r="B86" s="225" t="s">
        <v>108</v>
      </c>
      <c r="C86" s="358" t="s">
        <v>109</v>
      </c>
      <c r="D86" s="358" t="s">
        <v>1586</v>
      </c>
      <c r="E86" s="358" t="s">
        <v>1587</v>
      </c>
      <c r="F86" s="220">
        <v>42917</v>
      </c>
      <c r="G86" s="218">
        <v>1906.5</v>
      </c>
      <c r="H86" s="218">
        <v>1906.5</v>
      </c>
      <c r="I86" s="299">
        <v>42940</v>
      </c>
      <c r="J86" s="300">
        <v>42934</v>
      </c>
      <c r="K86" s="219">
        <v>42962</v>
      </c>
      <c r="L86" s="359" t="s">
        <v>1479</v>
      </c>
      <c r="M86" s="359" t="s">
        <v>1475</v>
      </c>
      <c r="N86" s="359" t="s">
        <v>1588</v>
      </c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</row>
    <row r="87" spans="1:33" ht="18.75" customHeight="1">
      <c r="A87" s="225"/>
      <c r="B87" s="225" t="s">
        <v>108</v>
      </c>
      <c r="C87" s="358" t="s">
        <v>109</v>
      </c>
      <c r="D87" s="358" t="s">
        <v>1589</v>
      </c>
      <c r="E87" s="358" t="s">
        <v>1590</v>
      </c>
      <c r="F87" s="220">
        <v>42917</v>
      </c>
      <c r="G87" s="218">
        <v>1711.2</v>
      </c>
      <c r="H87" s="218">
        <v>1711.2</v>
      </c>
      <c r="I87" s="299">
        <v>42958</v>
      </c>
      <c r="J87" s="300">
        <v>42947</v>
      </c>
      <c r="K87" s="219">
        <v>42972</v>
      </c>
      <c r="L87" s="359" t="s">
        <v>1467</v>
      </c>
      <c r="M87" s="359" t="s">
        <v>1581</v>
      </c>
      <c r="N87" s="359" t="s">
        <v>1591</v>
      </c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</row>
    <row r="88" spans="1:33" ht="18.75" customHeight="1">
      <c r="A88" s="225"/>
      <c r="B88" s="225" t="s">
        <v>760</v>
      </c>
      <c r="C88" s="380" t="s">
        <v>423</v>
      </c>
      <c r="D88" s="358" t="s">
        <v>1592</v>
      </c>
      <c r="E88" s="358" t="s">
        <v>1593</v>
      </c>
      <c r="F88" s="220">
        <v>42887</v>
      </c>
      <c r="G88" s="218">
        <v>1221.75</v>
      </c>
      <c r="H88" s="218">
        <v>1221.75</v>
      </c>
      <c r="I88" s="299">
        <v>42922</v>
      </c>
      <c r="J88" s="300">
        <v>42913</v>
      </c>
      <c r="K88" s="219">
        <v>42934</v>
      </c>
      <c r="L88" s="359" t="s">
        <v>1181</v>
      </c>
      <c r="M88" s="359" t="s">
        <v>1475</v>
      </c>
      <c r="N88" s="359" t="s">
        <v>1594</v>
      </c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</row>
    <row r="89" spans="1:33" ht="18.75" customHeight="1">
      <c r="A89" s="225"/>
      <c r="B89" s="225" t="s">
        <v>760</v>
      </c>
      <c r="C89" s="380" t="s">
        <v>423</v>
      </c>
      <c r="D89" s="358" t="s">
        <v>1595</v>
      </c>
      <c r="E89" s="358" t="s">
        <v>1596</v>
      </c>
      <c r="F89" s="220">
        <v>42887</v>
      </c>
      <c r="G89" s="218">
        <v>935.9</v>
      </c>
      <c r="H89" s="218">
        <v>935.9</v>
      </c>
      <c r="I89" s="299">
        <v>42919</v>
      </c>
      <c r="J89" s="300">
        <v>42901</v>
      </c>
      <c r="K89" s="219">
        <v>42934</v>
      </c>
      <c r="L89" s="359" t="s">
        <v>1181</v>
      </c>
      <c r="M89" s="359" t="s">
        <v>1475</v>
      </c>
      <c r="N89" s="359" t="s">
        <v>1597</v>
      </c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</row>
    <row r="90" spans="1:33" ht="18.75" customHeight="1">
      <c r="A90" s="225"/>
      <c r="B90" s="225" t="s">
        <v>760</v>
      </c>
      <c r="C90" s="380" t="s">
        <v>423</v>
      </c>
      <c r="D90" s="358" t="s">
        <v>1598</v>
      </c>
      <c r="E90" s="358" t="s">
        <v>1599</v>
      </c>
      <c r="F90" s="220">
        <v>42856</v>
      </c>
      <c r="G90" s="218">
        <v>816.3</v>
      </c>
      <c r="H90" s="218">
        <v>816.3</v>
      </c>
      <c r="I90" s="299">
        <v>42879</v>
      </c>
      <c r="J90" s="300">
        <v>42873</v>
      </c>
      <c r="K90" s="219">
        <v>42927</v>
      </c>
      <c r="L90" s="359" t="s">
        <v>1176</v>
      </c>
      <c r="M90" s="359" t="s">
        <v>1475</v>
      </c>
      <c r="N90" s="359" t="s">
        <v>1600</v>
      </c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</row>
    <row r="91" spans="1:33" ht="18.75" customHeight="1">
      <c r="A91" s="225"/>
      <c r="B91" s="225" t="s">
        <v>760</v>
      </c>
      <c r="C91" s="380" t="s">
        <v>423</v>
      </c>
      <c r="D91" s="358" t="s">
        <v>1601</v>
      </c>
      <c r="E91" s="358" t="s">
        <v>1602</v>
      </c>
      <c r="F91" s="220">
        <v>42887</v>
      </c>
      <c r="G91" s="218">
        <v>889.4</v>
      </c>
      <c r="H91" s="218">
        <v>889.4</v>
      </c>
      <c r="I91" s="299">
        <v>42892</v>
      </c>
      <c r="J91" s="300">
        <v>42887</v>
      </c>
      <c r="K91" s="219">
        <v>42927</v>
      </c>
      <c r="L91" s="359" t="s">
        <v>1176</v>
      </c>
      <c r="M91" s="359" t="s">
        <v>1475</v>
      </c>
      <c r="N91" s="359" t="s">
        <v>1603</v>
      </c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</row>
    <row r="92" spans="1:33" ht="18.75" customHeight="1">
      <c r="A92" s="225"/>
      <c r="B92" s="225" t="s">
        <v>760</v>
      </c>
      <c r="C92" s="380" t="s">
        <v>423</v>
      </c>
      <c r="D92" s="358" t="s">
        <v>1604</v>
      </c>
      <c r="E92" s="358" t="s">
        <v>1605</v>
      </c>
      <c r="F92" s="220">
        <v>42887</v>
      </c>
      <c r="G92" s="218">
        <v>420</v>
      </c>
      <c r="H92" s="218">
        <v>420</v>
      </c>
      <c r="I92" s="299">
        <v>42898</v>
      </c>
      <c r="J92" s="300">
        <v>42894</v>
      </c>
      <c r="K92" s="219">
        <v>42927</v>
      </c>
      <c r="L92" s="359" t="s">
        <v>1176</v>
      </c>
      <c r="M92" s="359" t="s">
        <v>1475</v>
      </c>
      <c r="N92" s="359" t="s">
        <v>1606</v>
      </c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</row>
    <row r="93" spans="1:33" ht="18.75" customHeight="1">
      <c r="A93" s="225"/>
      <c r="B93" s="225" t="s">
        <v>760</v>
      </c>
      <c r="C93" s="380" t="s">
        <v>423</v>
      </c>
      <c r="D93" s="358" t="s">
        <v>1607</v>
      </c>
      <c r="E93" s="358" t="s">
        <v>1608</v>
      </c>
      <c r="F93" s="220">
        <v>42795</v>
      </c>
      <c r="G93" s="218">
        <v>1102.1600000000001</v>
      </c>
      <c r="H93" s="218">
        <v>1102.1600000000001</v>
      </c>
      <c r="I93" s="299">
        <v>42898</v>
      </c>
      <c r="J93" s="300">
        <v>42824</v>
      </c>
      <c r="K93" s="219">
        <v>42927</v>
      </c>
      <c r="L93" s="359" t="s">
        <v>1176</v>
      </c>
      <c r="M93" s="359" t="s">
        <v>1490</v>
      </c>
      <c r="N93" s="359" t="s">
        <v>1609</v>
      </c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</row>
    <row r="94" spans="1:33" ht="18.75" customHeight="1">
      <c r="A94" s="225"/>
      <c r="B94" s="225" t="s">
        <v>760</v>
      </c>
      <c r="C94" s="380" t="s">
        <v>423</v>
      </c>
      <c r="D94" s="358" t="s">
        <v>1610</v>
      </c>
      <c r="E94" s="358" t="s">
        <v>1611</v>
      </c>
      <c r="F94" s="220">
        <v>42887</v>
      </c>
      <c r="G94" s="218">
        <v>1102.1600000000001</v>
      </c>
      <c r="H94" s="218">
        <v>1102.1600000000001</v>
      </c>
      <c r="I94" s="299">
        <v>42919</v>
      </c>
      <c r="J94" s="300">
        <v>42900</v>
      </c>
      <c r="K94" s="219">
        <v>42934</v>
      </c>
      <c r="L94" s="359" t="s">
        <v>1181</v>
      </c>
      <c r="M94" s="359" t="s">
        <v>1490</v>
      </c>
      <c r="N94" s="359" t="s">
        <v>1612</v>
      </c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</row>
    <row r="95" spans="1:33" ht="18.75" customHeight="1">
      <c r="A95" s="225"/>
      <c r="B95" s="225" t="s">
        <v>760</v>
      </c>
      <c r="C95" s="380" t="s">
        <v>423</v>
      </c>
      <c r="D95" s="358" t="s">
        <v>1613</v>
      </c>
      <c r="E95" s="358" t="s">
        <v>1614</v>
      </c>
      <c r="F95" s="220">
        <v>42887</v>
      </c>
      <c r="G95" s="218">
        <v>3559.8</v>
      </c>
      <c r="H95" s="218">
        <v>3559.8</v>
      </c>
      <c r="I95" s="299">
        <v>42923</v>
      </c>
      <c r="J95" s="379" t="s">
        <v>1615</v>
      </c>
      <c r="K95" s="219">
        <v>42942</v>
      </c>
      <c r="L95" s="359" t="s">
        <v>1336</v>
      </c>
      <c r="M95" s="359" t="s">
        <v>1490</v>
      </c>
      <c r="N95" s="359" t="s">
        <v>1616</v>
      </c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</row>
    <row r="96" spans="1:33" ht="18.75" customHeight="1">
      <c r="A96" s="225"/>
      <c r="B96" s="225" t="s">
        <v>760</v>
      </c>
      <c r="C96" s="380" t="s">
        <v>423</v>
      </c>
      <c r="D96" s="72" t="s">
        <v>1617</v>
      </c>
      <c r="E96" s="72" t="s">
        <v>1618</v>
      </c>
      <c r="F96" s="220">
        <v>42917</v>
      </c>
      <c r="G96" s="218">
        <v>889.5</v>
      </c>
      <c r="H96" s="218">
        <v>889.5</v>
      </c>
      <c r="I96" s="299">
        <v>42958</v>
      </c>
      <c r="J96" s="300">
        <v>42944</v>
      </c>
      <c r="K96" s="303">
        <v>42975</v>
      </c>
      <c r="L96" s="221" t="s">
        <v>1619</v>
      </c>
      <c r="M96" s="359" t="s">
        <v>1581</v>
      </c>
      <c r="N96" s="359" t="s">
        <v>1620</v>
      </c>
    </row>
    <row r="97" spans="1:34" ht="18.75" customHeight="1">
      <c r="A97" s="225"/>
      <c r="B97" s="71"/>
      <c r="C97" s="72"/>
      <c r="D97" s="72"/>
      <c r="E97" s="72"/>
      <c r="F97" s="220"/>
      <c r="G97" s="218"/>
      <c r="H97" s="218"/>
      <c r="I97" s="299"/>
      <c r="J97" s="300"/>
      <c r="K97" s="303"/>
      <c r="L97" s="221"/>
      <c r="M97" s="221"/>
      <c r="N97" s="359"/>
    </row>
    <row r="98" spans="1:34" ht="18.75" customHeight="1">
      <c r="A98" s="225"/>
      <c r="B98" s="71"/>
      <c r="C98" s="72"/>
      <c r="D98" s="72"/>
      <c r="E98" s="72"/>
      <c r="F98" s="220"/>
      <c r="G98" s="218"/>
      <c r="H98" s="218"/>
      <c r="I98" s="299"/>
      <c r="J98" s="300"/>
      <c r="K98" s="303"/>
      <c r="L98" s="221"/>
      <c r="M98" s="221"/>
      <c r="N98" s="359"/>
    </row>
    <row r="99" spans="1:34" ht="18.75" customHeight="1">
      <c r="A99" s="227"/>
      <c r="B99" s="225"/>
      <c r="C99" s="216"/>
      <c r="D99" s="72"/>
      <c r="E99" s="72"/>
      <c r="F99" s="220"/>
      <c r="G99" s="218"/>
      <c r="H99" s="218"/>
      <c r="I99" s="299"/>
      <c r="J99" s="300"/>
      <c r="K99" s="219"/>
      <c r="L99" s="221"/>
      <c r="M99" s="221"/>
      <c r="N99" s="359"/>
    </row>
    <row r="100" spans="1:34" ht="18.75" customHeight="1">
      <c r="A100" s="227"/>
      <c r="B100" s="225"/>
      <c r="C100" s="216"/>
      <c r="D100" s="72"/>
      <c r="E100" s="72"/>
      <c r="F100" s="220"/>
      <c r="G100" s="218"/>
      <c r="H100" s="218"/>
      <c r="I100" s="299"/>
      <c r="J100" s="300"/>
      <c r="K100" s="219"/>
      <c r="L100" s="77"/>
      <c r="M100" s="221"/>
      <c r="N100" s="359"/>
    </row>
    <row r="101" spans="1:34" ht="18.75" customHeight="1">
      <c r="A101" s="227"/>
      <c r="B101" s="225"/>
      <c r="C101" s="216"/>
      <c r="D101" s="72"/>
      <c r="E101" s="72"/>
      <c r="F101" s="220"/>
      <c r="G101" s="218"/>
      <c r="H101" s="218"/>
      <c r="I101" s="299"/>
      <c r="J101" s="300"/>
      <c r="K101" s="219"/>
      <c r="L101" s="77"/>
      <c r="M101" s="221"/>
      <c r="N101" s="359"/>
    </row>
    <row r="102" spans="1:34" ht="18.75" customHeight="1">
      <c r="A102" s="227"/>
      <c r="B102" s="225"/>
      <c r="C102" s="216"/>
      <c r="D102" s="72"/>
      <c r="E102" s="72"/>
      <c r="F102" s="220"/>
      <c r="G102" s="218"/>
      <c r="H102" s="218"/>
      <c r="I102" s="299"/>
      <c r="J102" s="300"/>
      <c r="K102" s="219"/>
      <c r="L102" s="77"/>
      <c r="M102" s="221"/>
      <c r="N102" s="359"/>
    </row>
    <row r="103" spans="1:34" ht="14.25">
      <c r="A103" s="43"/>
      <c r="B103" s="34"/>
      <c r="C103" s="34"/>
      <c r="D103" s="209"/>
      <c r="E103" s="34"/>
      <c r="F103" s="209"/>
      <c r="G103" s="210"/>
      <c r="H103" s="210"/>
      <c r="I103" s="34"/>
      <c r="J103" s="34"/>
      <c r="K103" s="298"/>
      <c r="L103" s="34"/>
      <c r="M103" s="209"/>
      <c r="N103" s="29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</row>
    <row r="104" spans="1:34">
      <c r="A104" s="57"/>
      <c r="B104" s="10"/>
      <c r="C104" s="10"/>
      <c r="D104" s="56"/>
      <c r="E104" s="56"/>
      <c r="F104" s="211"/>
      <c r="G104" s="228">
        <f>SUM(G67:G103)</f>
        <v>142528.71999999997</v>
      </c>
      <c r="H104" s="228">
        <f>SUM(H67:H103)</f>
        <v>140397.03</v>
      </c>
      <c r="I104" s="57"/>
      <c r="J104" s="81"/>
      <c r="K104" s="3"/>
      <c r="L104" s="3"/>
      <c r="M104" s="81"/>
      <c r="N104" s="31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</row>
    <row r="105" spans="1:34">
      <c r="A105" s="57"/>
      <c r="B105" s="57"/>
      <c r="C105" s="56"/>
      <c r="D105" s="56"/>
      <c r="E105" s="56"/>
      <c r="F105" s="56"/>
      <c r="G105" s="185"/>
      <c r="H105" s="185"/>
      <c r="I105" s="57"/>
      <c r="J105" s="57"/>
      <c r="K105" s="285"/>
      <c r="L105" s="57"/>
      <c r="M105" s="186"/>
      <c r="N105" s="354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</row>
    <row r="106" spans="1:34">
      <c r="A106" s="57"/>
      <c r="B106" s="57"/>
      <c r="C106" s="57"/>
      <c r="D106" s="56"/>
      <c r="E106" s="56"/>
      <c r="F106" s="56"/>
      <c r="G106" s="185"/>
      <c r="H106" s="185"/>
      <c r="I106" s="57"/>
      <c r="J106" s="57"/>
      <c r="K106" s="285"/>
      <c r="L106" s="57"/>
      <c r="M106" s="186"/>
      <c r="N106" s="354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</row>
    <row r="107" spans="1:34">
      <c r="A107" s="7" t="s">
        <v>124</v>
      </c>
      <c r="B107" s="7"/>
      <c r="C107" s="7"/>
      <c r="D107" s="7"/>
      <c r="E107" s="56"/>
      <c r="F107" s="56"/>
      <c r="G107" s="185"/>
      <c r="H107" s="185"/>
      <c r="I107" s="57"/>
      <c r="J107" s="57"/>
      <c r="K107" s="285"/>
      <c r="L107" s="57"/>
      <c r="M107" s="186"/>
      <c r="N107" s="354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</row>
    <row r="108" spans="1:34" ht="24">
      <c r="A108" s="240"/>
      <c r="B108" s="240" t="s">
        <v>1621</v>
      </c>
      <c r="C108" s="240" t="s">
        <v>1622</v>
      </c>
      <c r="D108" s="240" t="s">
        <v>1623</v>
      </c>
      <c r="E108" s="241" t="s">
        <v>1624</v>
      </c>
      <c r="F108" s="242">
        <v>42917</v>
      </c>
      <c r="G108" s="243">
        <v>3068</v>
      </c>
      <c r="H108" s="243">
        <v>3068</v>
      </c>
      <c r="I108" s="305">
        <v>42929</v>
      </c>
      <c r="J108" s="305">
        <v>42923</v>
      </c>
      <c r="K108" s="244">
        <v>42934</v>
      </c>
      <c r="L108" s="309" t="s">
        <v>1181</v>
      </c>
      <c r="M108" s="89" t="s">
        <v>1462</v>
      </c>
      <c r="N108" s="308" t="s">
        <v>1625</v>
      </c>
    </row>
    <row r="109" spans="1:34" ht="24">
      <c r="A109" s="240"/>
      <c r="B109" s="83" t="s">
        <v>1626</v>
      </c>
      <c r="C109" s="84" t="s">
        <v>775</v>
      </c>
      <c r="D109" s="240" t="s">
        <v>1627</v>
      </c>
      <c r="E109" s="241" t="s">
        <v>1628</v>
      </c>
      <c r="F109" s="242">
        <v>42917</v>
      </c>
      <c r="G109" s="243">
        <v>10604</v>
      </c>
      <c r="H109" s="243">
        <v>9983.67</v>
      </c>
      <c r="I109" s="305">
        <v>42933</v>
      </c>
      <c r="J109" s="305">
        <v>42926</v>
      </c>
      <c r="K109" s="244">
        <v>42942</v>
      </c>
      <c r="L109" s="245" t="s">
        <v>1336</v>
      </c>
      <c r="M109" s="89" t="s">
        <v>1462</v>
      </c>
      <c r="N109" s="308" t="s">
        <v>1629</v>
      </c>
    </row>
    <row r="110" spans="1:34" ht="24">
      <c r="A110" s="240"/>
      <c r="B110" s="381" t="s">
        <v>235</v>
      </c>
      <c r="C110" s="382" t="s">
        <v>169</v>
      </c>
      <c r="D110" s="382" t="s">
        <v>169</v>
      </c>
      <c r="E110" s="382" t="s">
        <v>169</v>
      </c>
      <c r="F110" s="383">
        <v>42948</v>
      </c>
      <c r="G110" s="384">
        <v>8009.34</v>
      </c>
      <c r="H110" s="384">
        <v>8009.34</v>
      </c>
      <c r="I110" s="385" t="s">
        <v>169</v>
      </c>
      <c r="J110" s="385" t="s">
        <v>169</v>
      </c>
      <c r="K110" s="325">
        <v>42956</v>
      </c>
      <c r="L110" s="309" t="s">
        <v>1461</v>
      </c>
      <c r="M110" s="89" t="s">
        <v>1524</v>
      </c>
      <c r="N110" s="308" t="s">
        <v>1630</v>
      </c>
    </row>
    <row r="111" spans="1:34" ht="24">
      <c r="A111" s="386"/>
      <c r="B111" s="387" t="s">
        <v>1631</v>
      </c>
      <c r="C111" s="307" t="s">
        <v>445</v>
      </c>
      <c r="D111" s="386" t="s">
        <v>1632</v>
      </c>
      <c r="E111" s="386" t="s">
        <v>1633</v>
      </c>
      <c r="F111" s="388">
        <v>42948</v>
      </c>
      <c r="G111" s="389">
        <v>2978.64</v>
      </c>
      <c r="H111" s="389">
        <v>2978.64</v>
      </c>
      <c r="I111" s="390">
        <v>42958</v>
      </c>
      <c r="J111" s="390">
        <v>42942</v>
      </c>
      <c r="K111" s="390">
        <v>42958</v>
      </c>
      <c r="L111" s="309" t="s">
        <v>1479</v>
      </c>
      <c r="M111" s="309" t="s">
        <v>1634</v>
      </c>
      <c r="N111" s="308" t="s">
        <v>1635</v>
      </c>
      <c r="O111" s="391"/>
      <c r="P111" s="391"/>
      <c r="Q111" s="391"/>
      <c r="R111" s="391"/>
      <c r="S111" s="391"/>
      <c r="T111" s="391"/>
      <c r="U111" s="391"/>
      <c r="V111" s="391"/>
      <c r="W111" s="391"/>
      <c r="X111" s="391"/>
      <c r="Y111" s="391"/>
      <c r="Z111" s="391"/>
      <c r="AA111" s="391"/>
      <c r="AB111" s="391"/>
      <c r="AC111" s="391"/>
      <c r="AD111" s="391"/>
      <c r="AE111" s="391"/>
      <c r="AF111" s="391"/>
      <c r="AG111" s="391"/>
      <c r="AH111" s="392"/>
    </row>
    <row r="112" spans="1:34" ht="24">
      <c r="A112" s="240"/>
      <c r="B112" s="381" t="s">
        <v>235</v>
      </c>
      <c r="C112" s="382" t="s">
        <v>169</v>
      </c>
      <c r="D112" s="382" t="s">
        <v>169</v>
      </c>
      <c r="E112" s="382" t="s">
        <v>169</v>
      </c>
      <c r="F112" s="383">
        <v>42948</v>
      </c>
      <c r="G112" s="384">
        <v>7096.17</v>
      </c>
      <c r="H112" s="384">
        <v>7096.17</v>
      </c>
      <c r="I112" s="385" t="s">
        <v>169</v>
      </c>
      <c r="J112" s="385" t="s">
        <v>169</v>
      </c>
      <c r="K112" s="325">
        <v>42965</v>
      </c>
      <c r="L112" s="309" t="s">
        <v>1494</v>
      </c>
      <c r="M112" s="89" t="s">
        <v>1636</v>
      </c>
      <c r="N112" s="308" t="s">
        <v>1630</v>
      </c>
    </row>
    <row r="113" spans="1:34" ht="24">
      <c r="A113" s="240"/>
      <c r="B113" s="240" t="s">
        <v>1117</v>
      </c>
      <c r="C113" s="240" t="s">
        <v>1118</v>
      </c>
      <c r="D113" s="240" t="s">
        <v>1637</v>
      </c>
      <c r="E113" s="386" t="s">
        <v>1638</v>
      </c>
      <c r="F113" s="242">
        <v>42948</v>
      </c>
      <c r="G113" s="243">
        <v>991.2</v>
      </c>
      <c r="H113" s="243">
        <v>991.2</v>
      </c>
      <c r="I113" s="305">
        <v>42956</v>
      </c>
      <c r="J113" s="305">
        <v>42956</v>
      </c>
      <c r="K113" s="244">
        <v>42975</v>
      </c>
      <c r="L113" s="245" t="s">
        <v>1619</v>
      </c>
      <c r="M113" s="89" t="s">
        <v>1581</v>
      </c>
      <c r="N113" s="308" t="s">
        <v>1639</v>
      </c>
    </row>
    <row r="114" spans="1:34">
      <c r="A114" s="83"/>
      <c r="B114" s="83"/>
      <c r="C114" s="84"/>
      <c r="D114" s="84"/>
      <c r="E114" s="85"/>
      <c r="F114" s="239"/>
      <c r="G114" s="320"/>
      <c r="H114" s="320"/>
      <c r="I114" s="306"/>
      <c r="J114" s="88"/>
      <c r="K114" s="236"/>
      <c r="L114" s="89"/>
      <c r="M114" s="89"/>
      <c r="N114" s="308"/>
    </row>
    <row r="115" spans="1:34">
      <c r="A115" s="240"/>
      <c r="B115" s="240"/>
      <c r="C115" s="240"/>
      <c r="D115" s="240"/>
      <c r="E115" s="241"/>
      <c r="F115" s="242"/>
      <c r="G115" s="327"/>
      <c r="H115" s="327"/>
      <c r="I115" s="305"/>
      <c r="J115" s="305"/>
      <c r="K115" s="244"/>
      <c r="L115" s="245"/>
      <c r="M115" s="89"/>
      <c r="N115" s="308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</row>
    <row r="116" spans="1:34">
      <c r="A116" s="83"/>
      <c r="B116" s="83"/>
      <c r="C116" s="84"/>
      <c r="D116" s="84"/>
      <c r="E116" s="85"/>
      <c r="F116" s="239"/>
      <c r="G116" s="320"/>
      <c r="H116" s="320"/>
      <c r="I116" s="88"/>
      <c r="J116" s="88"/>
      <c r="K116" s="236"/>
      <c r="L116" s="245"/>
      <c r="M116" s="89"/>
      <c r="N116" s="308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</row>
    <row r="117" spans="1:34">
      <c r="A117" s="83"/>
      <c r="B117" s="83"/>
      <c r="C117" s="84"/>
      <c r="D117" s="84"/>
      <c r="E117" s="307"/>
      <c r="F117" s="239"/>
      <c r="G117" s="320"/>
      <c r="H117" s="320"/>
      <c r="I117" s="88"/>
      <c r="J117" s="143"/>
      <c r="K117" s="236"/>
      <c r="L117" s="308"/>
      <c r="M117" s="89"/>
      <c r="N117" s="308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</row>
    <row r="118" spans="1:34">
      <c r="A118" s="83"/>
      <c r="B118" s="83"/>
      <c r="C118" s="84"/>
      <c r="D118" s="84"/>
      <c r="E118" s="307"/>
      <c r="F118" s="239"/>
      <c r="G118" s="320"/>
      <c r="H118" s="320"/>
      <c r="I118" s="88"/>
      <c r="J118" s="143"/>
      <c r="K118" s="236"/>
      <c r="L118" s="309"/>
      <c r="M118" s="89"/>
      <c r="N118" s="308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</row>
    <row r="119" spans="1:34">
      <c r="A119" s="57"/>
      <c r="B119" s="57"/>
      <c r="C119" s="56"/>
      <c r="D119" s="56"/>
      <c r="E119" s="56"/>
      <c r="F119" s="310"/>
      <c r="G119" s="328"/>
      <c r="H119" s="328"/>
      <c r="I119" s="57"/>
      <c r="J119" s="57"/>
      <c r="K119" s="285"/>
      <c r="L119" s="57"/>
      <c r="M119" s="186"/>
      <c r="N119" s="354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</row>
    <row r="120" spans="1:34">
      <c r="A120" s="57"/>
      <c r="B120" s="57"/>
      <c r="C120" s="56"/>
      <c r="D120" s="56"/>
      <c r="E120" s="56"/>
      <c r="F120" s="247"/>
      <c r="G120" s="329">
        <f>SUM(G108:G118)</f>
        <v>32747.350000000002</v>
      </c>
      <c r="H120" s="329">
        <f>SUM(H108:H118)</f>
        <v>32127.02</v>
      </c>
      <c r="I120" s="57"/>
      <c r="J120" s="57"/>
      <c r="K120" s="285"/>
      <c r="L120" s="57"/>
      <c r="M120" s="186"/>
      <c r="N120" s="354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</row>
    <row r="121" spans="1:34">
      <c r="A121" s="51"/>
      <c r="B121" s="51"/>
      <c r="C121" s="51"/>
      <c r="D121" s="81"/>
      <c r="E121" s="44"/>
      <c r="F121" s="246"/>
      <c r="G121" s="179"/>
      <c r="H121" s="179"/>
      <c r="I121" s="43"/>
      <c r="J121" s="81"/>
      <c r="K121" s="311"/>
      <c r="L121" s="81"/>
      <c r="M121" s="81"/>
      <c r="N121" s="31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</row>
    <row r="122" spans="1:34">
      <c r="A122" s="51"/>
      <c r="B122" s="51"/>
      <c r="C122" s="51"/>
      <c r="D122" s="81"/>
      <c r="E122" s="44"/>
      <c r="F122" s="246"/>
      <c r="G122" s="179"/>
      <c r="H122" s="179"/>
      <c r="I122" s="43"/>
      <c r="J122" s="81"/>
      <c r="K122" s="311"/>
      <c r="L122" s="81"/>
      <c r="M122" s="81"/>
      <c r="N122" s="31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</row>
    <row r="123" spans="1:34">
      <c r="A123" s="6" t="s">
        <v>145</v>
      </c>
      <c r="B123" s="6"/>
      <c r="C123" s="6"/>
      <c r="D123" s="81"/>
      <c r="E123" s="44"/>
      <c r="F123" s="246"/>
      <c r="G123" s="179"/>
      <c r="H123" s="179"/>
      <c r="I123" s="43"/>
      <c r="J123" s="81"/>
      <c r="K123" s="311"/>
      <c r="L123" s="81"/>
      <c r="M123" s="81"/>
      <c r="N123" s="31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</row>
    <row r="124" spans="1:34">
      <c r="A124" s="98"/>
      <c r="B124" s="125"/>
      <c r="C124" s="100"/>
      <c r="D124" s="100"/>
      <c r="E124" s="330"/>
      <c r="F124" s="102"/>
      <c r="G124" s="331"/>
      <c r="H124" s="331"/>
      <c r="I124" s="104"/>
      <c r="J124" s="105"/>
      <c r="K124" s="105"/>
      <c r="L124" s="106"/>
      <c r="M124" s="106"/>
      <c r="N124" s="393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</row>
    <row r="125" spans="1:34">
      <c r="A125" s="98"/>
      <c r="B125" s="99"/>
      <c r="C125" s="100"/>
      <c r="D125" s="100"/>
      <c r="E125" s="107"/>
      <c r="F125" s="249"/>
      <c r="G125" s="250"/>
      <c r="H125" s="250"/>
      <c r="I125" s="105"/>
      <c r="J125" s="105"/>
      <c r="K125" s="104"/>
      <c r="L125" s="106"/>
      <c r="M125" s="106"/>
      <c r="N125" s="393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</row>
    <row r="126" spans="1:34">
      <c r="A126" s="57"/>
      <c r="B126" s="51"/>
      <c r="C126" s="51"/>
      <c r="D126" s="56"/>
      <c r="E126" s="56"/>
      <c r="F126" s="56"/>
      <c r="G126" s="185"/>
      <c r="H126" s="185"/>
      <c r="I126" s="57"/>
      <c r="J126" s="81"/>
      <c r="K126" s="311"/>
      <c r="L126" s="81"/>
      <c r="M126" s="81"/>
      <c r="N126" s="31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</row>
    <row r="127" spans="1:34">
      <c r="A127" s="57"/>
      <c r="B127" s="51"/>
      <c r="C127" s="51"/>
      <c r="D127" s="56"/>
      <c r="E127" s="56"/>
      <c r="F127" s="211"/>
      <c r="G127" s="251">
        <f>SUM(G124:G125)</f>
        <v>0</v>
      </c>
      <c r="H127" s="251">
        <f>SUM(H124:H125)</f>
        <v>0</v>
      </c>
      <c r="I127" s="57"/>
      <c r="J127" s="81"/>
      <c r="K127" s="311"/>
      <c r="L127" s="81"/>
      <c r="M127" s="81"/>
      <c r="N127" s="31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</row>
    <row r="128" spans="1:34">
      <c r="A128" s="57"/>
      <c r="B128" s="10"/>
      <c r="C128" s="10"/>
      <c r="D128" s="56"/>
      <c r="E128" s="56"/>
      <c r="F128" s="56"/>
      <c r="G128" s="185"/>
      <c r="H128" s="185"/>
      <c r="I128" s="57"/>
      <c r="J128" s="81"/>
      <c r="K128" s="3"/>
      <c r="L128" s="3"/>
      <c r="M128" s="81"/>
      <c r="N128" s="31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</row>
    <row r="129" spans="1:34">
      <c r="A129" s="57"/>
      <c r="B129" s="51"/>
      <c r="C129" s="109" t="s">
        <v>146</v>
      </c>
      <c r="D129" s="109" t="s">
        <v>147</v>
      </c>
      <c r="E129" s="56"/>
      <c r="F129" s="56"/>
      <c r="G129" s="185"/>
      <c r="H129" s="185"/>
      <c r="I129" s="57"/>
      <c r="J129" s="57"/>
      <c r="K129" s="285"/>
      <c r="L129" s="57"/>
      <c r="M129" s="186"/>
      <c r="N129" s="354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</row>
    <row r="130" spans="1:34">
      <c r="A130" s="57"/>
      <c r="B130" s="110" t="s">
        <v>148</v>
      </c>
      <c r="C130" s="111">
        <f>SUM(G29,G104,G120)</f>
        <v>175276.06999999998</v>
      </c>
      <c r="D130" s="111">
        <f>SUM(H29,H104,H120)</f>
        <v>172524.05</v>
      </c>
      <c r="E130" s="56"/>
      <c r="F130" s="56"/>
      <c r="G130" s="185"/>
      <c r="H130" s="185"/>
      <c r="I130" s="57"/>
      <c r="J130" s="57"/>
      <c r="K130" s="285"/>
      <c r="L130" s="57"/>
      <c r="M130" s="186"/>
      <c r="N130" s="354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</row>
    <row r="131" spans="1:34">
      <c r="A131" s="112"/>
      <c r="B131" s="110" t="s">
        <v>149</v>
      </c>
      <c r="C131" s="111">
        <f>G127</f>
        <v>0</v>
      </c>
      <c r="D131" s="111">
        <f>H127</f>
        <v>0</v>
      </c>
      <c r="E131" s="113"/>
      <c r="F131" s="113"/>
      <c r="G131" s="252"/>
      <c r="H131" s="252"/>
      <c r="I131" s="112"/>
      <c r="J131" s="112"/>
      <c r="K131" s="312"/>
      <c r="L131" s="112"/>
      <c r="M131" s="253"/>
      <c r="N131" s="394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</row>
    <row r="132" spans="1:34">
      <c r="A132" s="116"/>
      <c r="B132" s="110" t="s">
        <v>150</v>
      </c>
      <c r="C132" s="111">
        <f>G63</f>
        <v>84900</v>
      </c>
      <c r="D132" s="111">
        <f>H63</f>
        <v>84900</v>
      </c>
      <c r="E132" s="117"/>
      <c r="F132" s="117"/>
      <c r="G132" s="254"/>
      <c r="H132" s="254"/>
      <c r="I132" s="116"/>
      <c r="J132" s="116"/>
      <c r="K132" s="313"/>
      <c r="L132" s="116"/>
      <c r="M132" s="255"/>
      <c r="N132" s="395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</row>
    <row r="133" spans="1:34" ht="14.25">
      <c r="A133" s="34"/>
      <c r="B133" s="120" t="s">
        <v>151</v>
      </c>
      <c r="C133" s="121">
        <f>SUM(C130:C132)</f>
        <v>260176.06999999998</v>
      </c>
      <c r="D133" s="121">
        <f>SUM(D130:D132)</f>
        <v>257424.05</v>
      </c>
      <c r="E133" s="122"/>
      <c r="F133" s="209"/>
      <c r="G133" s="210"/>
      <c r="H133" s="210"/>
      <c r="I133" s="34"/>
      <c r="J133" s="34"/>
      <c r="K133" s="298"/>
      <c r="L133" s="34"/>
      <c r="M133" s="256"/>
      <c r="N133" s="396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</row>
    <row r="134" spans="1:34" ht="14.25">
      <c r="A134" s="34"/>
      <c r="B134" s="34"/>
      <c r="C134" s="34"/>
      <c r="D134" s="209"/>
      <c r="E134" s="34"/>
      <c r="F134" s="209"/>
      <c r="G134" s="210"/>
      <c r="H134" s="210"/>
      <c r="I134" s="34"/>
      <c r="J134" s="34"/>
      <c r="K134" s="298"/>
      <c r="L134" s="34"/>
      <c r="M134" s="209"/>
      <c r="N134" s="29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</row>
    <row r="135" spans="1:34" ht="14.25">
      <c r="A135" s="34"/>
      <c r="B135" s="34"/>
      <c r="C135" s="34"/>
      <c r="D135" s="209"/>
      <c r="E135" s="34"/>
      <c r="F135" s="209"/>
      <c r="G135" s="210"/>
      <c r="H135" s="210"/>
      <c r="I135" s="34"/>
      <c r="J135" s="34"/>
      <c r="K135" s="298"/>
      <c r="L135" s="34"/>
      <c r="M135" s="209"/>
      <c r="N135" s="29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</row>
    <row r="136" spans="1:34" ht="14.25">
      <c r="A136" s="34"/>
      <c r="B136" s="34"/>
      <c r="C136" s="34"/>
      <c r="D136" s="209"/>
      <c r="E136" s="34"/>
      <c r="F136" s="209"/>
      <c r="G136" s="210"/>
      <c r="H136" s="210"/>
      <c r="I136" s="34"/>
      <c r="J136" s="34"/>
      <c r="K136" s="298"/>
      <c r="L136" s="34"/>
      <c r="M136" s="209"/>
      <c r="N136" s="29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</row>
    <row r="137" spans="1:34" ht="14.25">
      <c r="A137" s="34"/>
      <c r="B137" s="34"/>
      <c r="C137" s="2" t="s">
        <v>1419</v>
      </c>
      <c r="D137" s="2"/>
      <c r="E137" s="2"/>
      <c r="F137" s="2"/>
      <c r="G137" s="210"/>
      <c r="H137" s="210"/>
      <c r="I137" s="34"/>
      <c r="J137" s="34"/>
      <c r="K137" s="298"/>
      <c r="L137" s="34"/>
      <c r="M137" s="209"/>
      <c r="N137" s="29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</row>
    <row r="138" spans="1:34" ht="14.25">
      <c r="A138" s="34"/>
      <c r="B138" s="34"/>
      <c r="C138" s="1" t="s">
        <v>1420</v>
      </c>
      <c r="D138" s="1"/>
      <c r="E138" s="428" t="s">
        <v>1421</v>
      </c>
      <c r="F138" s="428"/>
      <c r="G138" s="210"/>
      <c r="H138" s="210"/>
      <c r="I138" s="34"/>
      <c r="J138" s="34"/>
      <c r="K138" s="298"/>
      <c r="L138" s="34"/>
      <c r="M138" s="209"/>
      <c r="N138" s="29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</row>
    <row r="139" spans="1:34" ht="14.25">
      <c r="A139" s="34"/>
      <c r="B139" s="34"/>
      <c r="C139" s="429" t="s">
        <v>1422</v>
      </c>
      <c r="D139" s="429"/>
      <c r="E139" s="430" t="s">
        <v>1423</v>
      </c>
      <c r="F139" s="430"/>
      <c r="G139" s="210"/>
      <c r="H139" s="210"/>
      <c r="I139" s="34"/>
      <c r="J139" s="34"/>
      <c r="K139" s="298"/>
      <c r="L139" s="34"/>
      <c r="M139" s="209"/>
      <c r="N139" s="29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</row>
    <row r="140" spans="1:34" ht="14.25">
      <c r="A140" s="34"/>
      <c r="B140" s="34"/>
      <c r="C140" s="332">
        <v>42920</v>
      </c>
      <c r="D140" s="333">
        <v>198781.04</v>
      </c>
      <c r="E140" s="332">
        <v>42920</v>
      </c>
      <c r="F140" s="333">
        <v>123369.71</v>
      </c>
      <c r="G140" s="210"/>
      <c r="H140" s="210"/>
      <c r="I140" s="34"/>
      <c r="J140" s="34"/>
      <c r="K140" s="298"/>
      <c r="L140" s="34"/>
      <c r="M140" s="209"/>
      <c r="N140" s="29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</row>
    <row r="141" spans="1:34" ht="14.25">
      <c r="A141" s="34"/>
      <c r="B141" s="34"/>
      <c r="C141" s="332">
        <v>42933</v>
      </c>
      <c r="D141" s="334">
        <v>236155.5</v>
      </c>
      <c r="E141" s="335">
        <v>42923</v>
      </c>
      <c r="F141" s="333">
        <v>12753.42</v>
      </c>
      <c r="G141" s="210"/>
      <c r="H141" s="210"/>
      <c r="I141" s="34"/>
      <c r="J141" s="34"/>
      <c r="K141" s="298"/>
      <c r="L141" s="34"/>
      <c r="M141" s="209"/>
      <c r="N141" s="29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</row>
    <row r="142" spans="1:34" ht="14.25">
      <c r="A142" s="34"/>
      <c r="B142" s="34"/>
      <c r="C142" s="332"/>
      <c r="D142" s="336"/>
      <c r="E142" s="332">
        <v>42927</v>
      </c>
      <c r="F142" s="337">
        <v>12769.58</v>
      </c>
      <c r="G142" s="210"/>
      <c r="H142" s="210"/>
      <c r="I142" s="34"/>
      <c r="J142" s="34"/>
      <c r="K142" s="298"/>
      <c r="L142" s="34"/>
      <c r="M142" s="209"/>
      <c r="N142" s="29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</row>
    <row r="143" spans="1:34" ht="14.25">
      <c r="A143" s="34"/>
      <c r="B143" s="34"/>
      <c r="C143" s="332"/>
      <c r="D143" s="336"/>
      <c r="E143" s="332">
        <v>42929</v>
      </c>
      <c r="F143" s="337">
        <v>9600</v>
      </c>
      <c r="G143" s="210"/>
      <c r="H143" s="210"/>
      <c r="I143" s="34"/>
      <c r="J143" s="34"/>
      <c r="K143" s="298"/>
      <c r="L143" s="34"/>
      <c r="M143" s="209"/>
      <c r="N143" s="29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</row>
    <row r="144" spans="1:34" ht="14.25">
      <c r="A144" s="34"/>
      <c r="B144" s="34"/>
      <c r="C144" s="332"/>
      <c r="D144" s="336"/>
      <c r="E144" s="332">
        <v>42933</v>
      </c>
      <c r="F144" s="338">
        <v>85260.68</v>
      </c>
      <c r="G144" s="210"/>
      <c r="H144" s="210"/>
      <c r="I144" s="34"/>
      <c r="J144" s="34"/>
      <c r="K144" s="298"/>
      <c r="L144" s="34"/>
      <c r="M144" s="209"/>
      <c r="N144" s="29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</row>
    <row r="145" spans="1:34" ht="14.25">
      <c r="A145" s="34"/>
      <c r="B145" s="34"/>
      <c r="C145" s="332"/>
      <c r="D145" s="336"/>
      <c r="E145" s="339"/>
      <c r="F145" s="338"/>
      <c r="G145" s="210"/>
      <c r="H145" s="210"/>
      <c r="I145" s="34"/>
      <c r="J145" s="34"/>
      <c r="K145" s="298"/>
      <c r="L145" s="34"/>
      <c r="M145" s="209"/>
      <c r="N145" s="29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</row>
    <row r="146" spans="1:34" ht="14.25">
      <c r="A146" s="34"/>
      <c r="B146" s="34"/>
      <c r="C146" s="340"/>
      <c r="D146" s="341"/>
      <c r="E146" s="342"/>
      <c r="F146" s="343"/>
      <c r="G146" s="210"/>
      <c r="H146" s="210"/>
      <c r="I146" s="34"/>
      <c r="J146" s="34"/>
      <c r="K146" s="298"/>
      <c r="L146" s="34"/>
      <c r="M146" s="209"/>
      <c r="N146" s="29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</row>
    <row r="147" spans="1:34" ht="14.25">
      <c r="A147" s="34"/>
      <c r="B147" s="34"/>
      <c r="C147" s="344" t="s">
        <v>1424</v>
      </c>
      <c r="D147" s="345">
        <f>SUM(D140:D146)</f>
        <v>434936.54000000004</v>
      </c>
      <c r="E147" s="344" t="s">
        <v>1424</v>
      </c>
      <c r="F147" s="346">
        <f>SUM(F140:F146)</f>
        <v>243753.38999999998</v>
      </c>
      <c r="G147" s="210"/>
      <c r="H147" s="210"/>
      <c r="I147" s="34"/>
      <c r="J147" s="34"/>
      <c r="K147" s="298"/>
      <c r="L147" s="34"/>
      <c r="M147" s="209"/>
      <c r="N147" s="29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</row>
    <row r="148" spans="1:34" ht="36">
      <c r="A148" s="34"/>
      <c r="B148" s="34"/>
      <c r="C148" s="347" t="s">
        <v>1425</v>
      </c>
      <c r="D148" s="348">
        <v>50705.32</v>
      </c>
      <c r="E148" s="349" t="s">
        <v>1425</v>
      </c>
      <c r="F148" s="350">
        <v>75380.679999999993</v>
      </c>
      <c r="G148" s="210"/>
      <c r="H148" s="210"/>
      <c r="I148" s="34"/>
      <c r="J148" s="34"/>
      <c r="K148" s="298"/>
      <c r="L148" s="34"/>
      <c r="M148" s="209"/>
      <c r="N148" s="29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</row>
    <row r="149" spans="1:34" ht="14.25">
      <c r="A149" s="34"/>
      <c r="B149" s="34"/>
      <c r="C149" s="34"/>
      <c r="D149" s="210">
        <f>D147-D148</f>
        <v>384231.22000000003</v>
      </c>
      <c r="E149" s="34"/>
      <c r="F149" s="210">
        <f>F147-F148</f>
        <v>168372.71</v>
      </c>
      <c r="G149" s="210"/>
      <c r="H149" s="210"/>
      <c r="I149" s="34"/>
      <c r="J149" s="34"/>
      <c r="K149" s="298"/>
      <c r="L149" s="34"/>
      <c r="M149" s="209"/>
      <c r="N149" s="29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</row>
    <row r="150" spans="1:34" ht="14.25">
      <c r="A150" s="34"/>
      <c r="B150" s="34"/>
      <c r="C150" s="34"/>
      <c r="D150" s="209"/>
      <c r="E150" s="34"/>
      <c r="F150" s="209"/>
      <c r="G150" s="210"/>
      <c r="H150" s="210"/>
      <c r="I150" s="34"/>
      <c r="J150" s="34"/>
      <c r="K150" s="298"/>
      <c r="L150" s="34"/>
      <c r="M150" s="209"/>
      <c r="N150" s="29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</row>
    <row r="151" spans="1:34" ht="14.25">
      <c r="A151" s="34"/>
      <c r="B151" s="34"/>
      <c r="C151" s="34"/>
      <c r="D151" s="209"/>
      <c r="E151" s="34"/>
      <c r="F151" s="203"/>
      <c r="G151" s="210"/>
      <c r="H151" s="210"/>
      <c r="I151" s="34"/>
      <c r="J151" s="34"/>
      <c r="K151" s="298"/>
      <c r="L151" s="34"/>
      <c r="M151" s="209"/>
      <c r="N151" s="29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</row>
    <row r="152" spans="1:34" ht="14.25">
      <c r="A152" s="34"/>
      <c r="B152" s="34"/>
      <c r="C152" s="34"/>
      <c r="D152" s="209"/>
      <c r="E152" s="34"/>
      <c r="F152" s="209"/>
      <c r="G152" s="210"/>
      <c r="H152" s="210"/>
      <c r="I152" s="34"/>
      <c r="J152" s="34"/>
      <c r="K152" s="298"/>
      <c r="L152" s="34"/>
      <c r="M152" s="209"/>
      <c r="N152" s="29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</row>
    <row r="153" spans="1:34" ht="14.25">
      <c r="A153" s="34"/>
      <c r="B153" s="34"/>
      <c r="C153" s="34"/>
      <c r="D153" s="209"/>
      <c r="E153" s="34"/>
      <c r="F153" s="209"/>
      <c r="G153" s="210"/>
      <c r="H153" s="210"/>
      <c r="I153" s="34"/>
      <c r="J153" s="34"/>
      <c r="K153" s="298"/>
      <c r="L153" s="34"/>
      <c r="M153" s="209"/>
      <c r="N153" s="29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</row>
    <row r="154" spans="1:34" ht="14.25">
      <c r="A154" s="34"/>
      <c r="B154" s="34"/>
      <c r="C154" s="34"/>
      <c r="D154" s="209"/>
      <c r="E154" s="34"/>
      <c r="F154" s="209"/>
      <c r="G154" s="210"/>
      <c r="H154" s="210"/>
      <c r="I154" s="34"/>
      <c r="J154" s="34"/>
      <c r="K154" s="298"/>
      <c r="L154" s="34"/>
      <c r="M154" s="209"/>
      <c r="N154" s="29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</row>
    <row r="155" spans="1:34" ht="14.25">
      <c r="A155" s="34"/>
      <c r="B155" s="34"/>
      <c r="C155" s="34"/>
      <c r="D155" s="209"/>
      <c r="E155" s="34"/>
      <c r="F155" s="209"/>
      <c r="G155" s="210"/>
      <c r="H155" s="210"/>
      <c r="I155" s="34"/>
      <c r="J155" s="34"/>
      <c r="K155" s="298"/>
      <c r="L155" s="34"/>
      <c r="M155" s="209"/>
      <c r="N155" s="29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</row>
    <row r="156" spans="1:34" ht="14.25">
      <c r="A156" s="34"/>
      <c r="B156" s="34"/>
      <c r="C156" s="34"/>
      <c r="D156" s="209"/>
      <c r="E156" s="34"/>
      <c r="F156" s="209"/>
      <c r="G156" s="210"/>
      <c r="H156" s="210"/>
      <c r="I156" s="34"/>
      <c r="J156" s="34"/>
      <c r="K156" s="298"/>
      <c r="L156" s="34"/>
      <c r="M156" s="209"/>
      <c r="N156" s="29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</row>
    <row r="157" spans="1:34" ht="14.25">
      <c r="A157" s="34"/>
      <c r="B157" s="34"/>
      <c r="C157" s="34"/>
      <c r="D157" s="209"/>
      <c r="E157" s="34"/>
      <c r="F157" s="209"/>
      <c r="G157" s="210"/>
      <c r="H157" s="210"/>
      <c r="I157" s="34"/>
      <c r="J157" s="34"/>
      <c r="K157" s="298"/>
      <c r="L157" s="34"/>
      <c r="M157" s="209"/>
      <c r="N157" s="29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</row>
    <row r="158" spans="1:34" ht="14.25">
      <c r="A158" s="34"/>
      <c r="B158" s="34"/>
      <c r="C158" s="34"/>
      <c r="D158" s="209"/>
      <c r="E158" s="34"/>
      <c r="F158" s="209"/>
      <c r="G158" s="210"/>
      <c r="H158" s="210"/>
      <c r="I158" s="34"/>
      <c r="J158" s="34"/>
      <c r="K158" s="298"/>
      <c r="L158" s="34"/>
      <c r="M158" s="209"/>
      <c r="N158" s="29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</row>
    <row r="159" spans="1:34" ht="14.25">
      <c r="A159" s="34"/>
      <c r="B159" s="34"/>
      <c r="C159" s="34"/>
      <c r="D159" s="209"/>
      <c r="E159" s="34"/>
      <c r="F159" s="209"/>
      <c r="G159" s="210"/>
      <c r="H159" s="210"/>
      <c r="I159" s="34"/>
      <c r="J159" s="34"/>
      <c r="K159" s="298"/>
      <c r="L159" s="34"/>
      <c r="M159" s="209"/>
      <c r="N159" s="29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</row>
    <row r="160" spans="1:34" ht="14.25">
      <c r="A160" s="34"/>
      <c r="B160" s="34"/>
      <c r="C160" s="34"/>
      <c r="D160" s="209"/>
      <c r="E160" s="34"/>
      <c r="F160" s="209"/>
      <c r="G160" s="210"/>
      <c r="H160" s="210"/>
      <c r="I160" s="34"/>
      <c r="J160" s="34"/>
      <c r="K160" s="298"/>
      <c r="L160" s="34"/>
      <c r="M160" s="209"/>
      <c r="N160" s="29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</row>
    <row r="161" spans="1:34" ht="14.25">
      <c r="A161" s="34"/>
      <c r="B161" s="34"/>
      <c r="C161" s="34"/>
      <c r="D161" s="209"/>
      <c r="E161" s="34"/>
      <c r="F161" s="209"/>
      <c r="G161" s="210"/>
      <c r="H161" s="210"/>
      <c r="I161" s="34"/>
      <c r="J161" s="34"/>
      <c r="K161" s="298"/>
      <c r="L161" s="34"/>
      <c r="M161" s="209"/>
      <c r="N161" s="29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</row>
    <row r="162" spans="1:34" ht="14.25">
      <c r="A162" s="34"/>
      <c r="B162" s="34"/>
      <c r="C162" s="34"/>
      <c r="D162" s="209"/>
      <c r="E162" s="34"/>
      <c r="F162" s="209"/>
      <c r="G162" s="210"/>
      <c r="H162" s="210"/>
      <c r="I162" s="34"/>
      <c r="J162" s="34"/>
      <c r="K162" s="298"/>
      <c r="L162" s="34"/>
      <c r="M162" s="209"/>
      <c r="N162" s="29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</row>
    <row r="163" spans="1:34" ht="14.25">
      <c r="A163" s="34"/>
      <c r="B163" s="34"/>
      <c r="C163" s="34"/>
      <c r="D163" s="209"/>
      <c r="E163" s="34"/>
      <c r="F163" s="209"/>
      <c r="G163" s="210"/>
      <c r="H163" s="210"/>
      <c r="I163" s="34"/>
      <c r="J163" s="34"/>
      <c r="K163" s="298"/>
      <c r="L163" s="34"/>
      <c r="M163" s="209"/>
      <c r="N163" s="29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</row>
    <row r="164" spans="1:34" ht="14.25">
      <c r="A164" s="34"/>
      <c r="B164" s="34"/>
      <c r="C164" s="34"/>
      <c r="D164" s="209"/>
      <c r="E164" s="34"/>
      <c r="F164" s="209"/>
      <c r="G164" s="210"/>
      <c r="H164" s="210"/>
      <c r="I164" s="34"/>
      <c r="J164" s="34"/>
      <c r="K164" s="298"/>
      <c r="L164" s="34"/>
      <c r="M164" s="209"/>
      <c r="N164" s="29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</row>
    <row r="165" spans="1:34" ht="14.25">
      <c r="A165" s="34"/>
      <c r="B165" s="34"/>
      <c r="C165" s="34"/>
      <c r="D165" s="209"/>
      <c r="E165" s="34"/>
      <c r="F165" s="209"/>
      <c r="G165" s="210"/>
      <c r="H165" s="210"/>
      <c r="I165" s="34"/>
      <c r="J165" s="34"/>
      <c r="K165" s="298"/>
      <c r="L165" s="34"/>
      <c r="M165" s="209"/>
      <c r="N165" s="29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</row>
    <row r="166" spans="1:34" ht="14.25">
      <c r="A166" s="34"/>
      <c r="B166" s="34"/>
      <c r="C166" s="34"/>
      <c r="D166" s="209"/>
      <c r="E166" s="34"/>
      <c r="F166" s="209"/>
      <c r="G166" s="210"/>
      <c r="H166" s="210"/>
      <c r="I166" s="34"/>
      <c r="J166" s="34"/>
      <c r="K166" s="298"/>
      <c r="L166" s="34"/>
      <c r="M166" s="209"/>
      <c r="N166" s="29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</row>
    <row r="167" spans="1:34" ht="14.25">
      <c r="A167" s="34"/>
      <c r="B167" s="34"/>
      <c r="C167" s="34"/>
      <c r="D167" s="209"/>
      <c r="E167" s="34"/>
      <c r="F167" s="209"/>
      <c r="G167" s="210"/>
      <c r="H167" s="210"/>
      <c r="I167" s="34"/>
      <c r="J167" s="34"/>
      <c r="K167" s="298"/>
      <c r="L167" s="34"/>
      <c r="M167" s="209"/>
      <c r="N167" s="29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</row>
    <row r="168" spans="1:34" ht="14.25">
      <c r="A168" s="34"/>
      <c r="B168" s="34"/>
      <c r="C168" s="34"/>
      <c r="D168" s="209"/>
      <c r="E168" s="34"/>
      <c r="F168" s="209"/>
      <c r="G168" s="210"/>
      <c r="H168" s="210"/>
      <c r="I168" s="34"/>
      <c r="J168" s="34"/>
      <c r="K168" s="298"/>
      <c r="L168" s="34"/>
      <c r="M168" s="209"/>
      <c r="N168" s="29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</row>
    <row r="169" spans="1:34" ht="14.25">
      <c r="A169" s="34"/>
      <c r="B169" s="34"/>
      <c r="C169" s="34"/>
      <c r="D169" s="209"/>
      <c r="E169" s="34"/>
      <c r="F169" s="209"/>
      <c r="G169" s="210"/>
      <c r="H169" s="210"/>
      <c r="I169" s="34"/>
      <c r="J169" s="34"/>
      <c r="K169" s="298"/>
      <c r="L169" s="34"/>
      <c r="M169" s="209"/>
      <c r="N169" s="29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</row>
    <row r="170" spans="1:34" ht="14.25">
      <c r="A170" s="34"/>
      <c r="B170" s="34"/>
      <c r="C170" s="34"/>
      <c r="D170" s="209"/>
      <c r="E170" s="34"/>
      <c r="F170" s="209"/>
      <c r="G170" s="210"/>
      <c r="H170" s="210"/>
      <c r="I170" s="34"/>
      <c r="J170" s="34"/>
      <c r="K170" s="298"/>
      <c r="L170" s="34"/>
      <c r="M170" s="209"/>
      <c r="N170" s="29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</row>
    <row r="171" spans="1:34" ht="14.25">
      <c r="A171" s="34"/>
      <c r="B171" s="34"/>
      <c r="C171" s="34"/>
      <c r="D171" s="209"/>
      <c r="E171" s="34"/>
      <c r="F171" s="209"/>
      <c r="G171" s="210"/>
      <c r="H171" s="210"/>
      <c r="I171" s="34"/>
      <c r="J171" s="34"/>
      <c r="K171" s="298"/>
      <c r="L171" s="34"/>
      <c r="M171" s="209"/>
      <c r="N171" s="29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</row>
    <row r="172" spans="1:34" ht="14.25">
      <c r="A172" s="34"/>
      <c r="B172" s="34"/>
      <c r="C172" s="34"/>
      <c r="D172" s="209"/>
      <c r="E172" s="34"/>
      <c r="F172" s="209"/>
      <c r="G172" s="210"/>
      <c r="H172" s="210"/>
      <c r="I172" s="34"/>
      <c r="J172" s="34"/>
      <c r="K172" s="298"/>
      <c r="L172" s="34"/>
      <c r="M172" s="209"/>
      <c r="N172" s="29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</row>
    <row r="173" spans="1:34" ht="14.25">
      <c r="A173" s="34"/>
      <c r="B173" s="34"/>
      <c r="C173" s="34"/>
      <c r="D173" s="209"/>
      <c r="E173" s="34"/>
      <c r="F173" s="209"/>
      <c r="G173" s="210"/>
      <c r="H173" s="210"/>
      <c r="I173" s="34"/>
      <c r="J173" s="34"/>
      <c r="K173" s="298"/>
      <c r="L173" s="34"/>
      <c r="M173" s="209"/>
      <c r="N173" s="29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</row>
    <row r="174" spans="1:34" ht="14.25">
      <c r="A174" s="34"/>
      <c r="B174" s="34"/>
      <c r="C174" s="34"/>
      <c r="D174" s="209"/>
      <c r="E174" s="34"/>
      <c r="F174" s="209"/>
      <c r="G174" s="210"/>
      <c r="H174" s="210"/>
      <c r="I174" s="34"/>
      <c r="J174" s="34"/>
      <c r="K174" s="298"/>
      <c r="L174" s="34"/>
      <c r="M174" s="209"/>
      <c r="N174" s="29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</row>
    <row r="175" spans="1:34" ht="14.25">
      <c r="A175" s="34"/>
      <c r="B175" s="34"/>
      <c r="C175" s="34"/>
      <c r="D175" s="209"/>
      <c r="E175" s="34"/>
      <c r="F175" s="209"/>
      <c r="G175" s="210"/>
      <c r="H175" s="210"/>
      <c r="I175" s="34"/>
      <c r="J175" s="34"/>
      <c r="K175" s="298"/>
      <c r="L175" s="34"/>
      <c r="M175" s="209"/>
      <c r="N175" s="29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</row>
    <row r="176" spans="1:34" ht="14.25">
      <c r="A176" s="34"/>
      <c r="B176" s="34"/>
      <c r="C176" s="34"/>
      <c r="D176" s="209"/>
      <c r="E176" s="34"/>
      <c r="F176" s="209"/>
      <c r="G176" s="210"/>
      <c r="H176" s="210"/>
      <c r="I176" s="34"/>
      <c r="J176" s="34"/>
      <c r="K176" s="298"/>
      <c r="L176" s="34"/>
      <c r="M176" s="209"/>
      <c r="N176" s="29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</row>
    <row r="177" spans="1:34" ht="14.25">
      <c r="A177" s="34"/>
      <c r="B177" s="34"/>
      <c r="C177" s="34"/>
      <c r="D177" s="209"/>
      <c r="E177" s="34"/>
      <c r="F177" s="209"/>
      <c r="G177" s="210"/>
      <c r="H177" s="210"/>
      <c r="I177" s="34"/>
      <c r="J177" s="34"/>
      <c r="K177" s="298"/>
      <c r="L177" s="34"/>
      <c r="M177" s="209"/>
      <c r="N177" s="29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</row>
    <row r="178" spans="1:34" ht="14.25">
      <c r="A178" s="34"/>
      <c r="B178" s="34"/>
      <c r="C178" s="34"/>
      <c r="D178" s="209"/>
      <c r="E178" s="34"/>
      <c r="F178" s="209"/>
      <c r="G178" s="210"/>
      <c r="H178" s="210"/>
      <c r="I178" s="34"/>
      <c r="J178" s="34"/>
      <c r="K178" s="298"/>
      <c r="L178" s="34"/>
      <c r="M178" s="209"/>
      <c r="N178" s="29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</row>
    <row r="179" spans="1:34" ht="14.25">
      <c r="A179" s="34"/>
      <c r="B179" s="34"/>
      <c r="C179" s="34"/>
      <c r="D179" s="209"/>
      <c r="E179" s="34"/>
      <c r="F179" s="209"/>
      <c r="G179" s="210"/>
      <c r="H179" s="210"/>
      <c r="I179" s="34"/>
      <c r="J179" s="34"/>
      <c r="K179" s="298"/>
      <c r="L179" s="34"/>
      <c r="M179" s="209"/>
      <c r="N179" s="29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</row>
    <row r="180" spans="1:34" ht="14.25">
      <c r="A180" s="34"/>
      <c r="B180" s="34"/>
      <c r="C180" s="34"/>
      <c r="D180" s="209"/>
      <c r="E180" s="34"/>
      <c r="F180" s="209"/>
      <c r="G180" s="210"/>
      <c r="H180" s="210"/>
      <c r="I180" s="34"/>
      <c r="J180" s="34"/>
      <c r="K180" s="298"/>
      <c r="L180" s="34"/>
      <c r="M180" s="209"/>
      <c r="N180" s="29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</row>
    <row r="181" spans="1:34" ht="14.25">
      <c r="A181" s="34"/>
      <c r="B181" s="34"/>
      <c r="C181" s="34"/>
      <c r="D181" s="209"/>
      <c r="E181" s="34"/>
      <c r="F181" s="209"/>
      <c r="G181" s="210"/>
      <c r="H181" s="210"/>
      <c r="I181" s="34"/>
      <c r="J181" s="34"/>
      <c r="K181" s="298"/>
      <c r="L181" s="34"/>
      <c r="M181" s="209"/>
      <c r="N181" s="29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</row>
    <row r="182" spans="1:34" ht="14.25">
      <c r="A182" s="34"/>
      <c r="B182" s="34"/>
      <c r="C182" s="34"/>
      <c r="D182" s="209"/>
      <c r="E182" s="34"/>
      <c r="F182" s="209"/>
      <c r="G182" s="210"/>
      <c r="H182" s="210"/>
      <c r="I182" s="34"/>
      <c r="J182" s="34"/>
      <c r="K182" s="298"/>
      <c r="L182" s="34"/>
      <c r="M182" s="209"/>
      <c r="N182" s="29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</row>
    <row r="183" spans="1:34" ht="14.25">
      <c r="A183" s="34"/>
      <c r="B183" s="34"/>
      <c r="C183" s="34"/>
      <c r="D183" s="209"/>
      <c r="E183" s="34"/>
      <c r="F183" s="209"/>
      <c r="G183" s="210"/>
      <c r="H183" s="210"/>
      <c r="I183" s="34"/>
      <c r="J183" s="34"/>
      <c r="K183" s="298"/>
      <c r="L183" s="34"/>
      <c r="M183" s="209"/>
      <c r="N183" s="29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</row>
    <row r="184" spans="1:34" ht="14.25">
      <c r="A184" s="34"/>
      <c r="B184" s="34"/>
      <c r="C184" s="34"/>
      <c r="D184" s="209"/>
      <c r="E184" s="34"/>
      <c r="F184" s="209"/>
      <c r="G184" s="210"/>
      <c r="H184" s="210"/>
      <c r="I184" s="34"/>
      <c r="J184" s="34"/>
      <c r="K184" s="298"/>
      <c r="L184" s="34"/>
      <c r="M184" s="209"/>
      <c r="N184" s="29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</row>
    <row r="185" spans="1:34" ht="14.25">
      <c r="A185" s="34"/>
      <c r="B185" s="34"/>
      <c r="C185" s="34"/>
      <c r="D185" s="209"/>
      <c r="E185" s="34"/>
      <c r="F185" s="209"/>
      <c r="G185" s="210"/>
      <c r="H185" s="210"/>
      <c r="I185" s="34"/>
      <c r="J185" s="34"/>
      <c r="K185" s="298"/>
      <c r="L185" s="34"/>
      <c r="M185" s="209"/>
      <c r="N185" s="29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</row>
    <row r="186" spans="1:34" ht="14.25">
      <c r="A186" s="34"/>
      <c r="B186" s="34"/>
      <c r="C186" s="34"/>
      <c r="D186" s="209"/>
      <c r="E186" s="34"/>
      <c r="F186" s="209"/>
      <c r="G186" s="210"/>
      <c r="H186" s="210"/>
      <c r="I186" s="34"/>
      <c r="J186" s="34"/>
      <c r="K186" s="298"/>
      <c r="L186" s="34"/>
      <c r="M186" s="209"/>
      <c r="N186" s="29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</row>
    <row r="187" spans="1:34" ht="14.25">
      <c r="A187" s="34"/>
      <c r="B187" s="34"/>
      <c r="C187" s="34"/>
      <c r="D187" s="209"/>
      <c r="E187" s="34"/>
      <c r="F187" s="209"/>
      <c r="G187" s="210"/>
      <c r="H187" s="210"/>
      <c r="I187" s="34"/>
      <c r="J187" s="34"/>
      <c r="K187" s="298"/>
      <c r="L187" s="34"/>
      <c r="M187" s="209"/>
      <c r="N187" s="29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</row>
    <row r="188" spans="1:34" ht="14.25">
      <c r="A188" s="34"/>
      <c r="B188" s="34"/>
      <c r="C188" s="34"/>
      <c r="D188" s="209"/>
      <c r="E188" s="34"/>
      <c r="F188" s="209"/>
      <c r="G188" s="210"/>
      <c r="H188" s="210"/>
      <c r="I188" s="34"/>
      <c r="J188" s="34"/>
      <c r="K188" s="298"/>
      <c r="L188" s="34"/>
      <c r="M188" s="209"/>
      <c r="N188" s="29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</row>
    <row r="189" spans="1:34" ht="14.25">
      <c r="A189" s="34"/>
      <c r="B189" s="34"/>
      <c r="C189" s="34"/>
      <c r="D189" s="209"/>
      <c r="E189" s="34"/>
      <c r="F189" s="209"/>
      <c r="G189" s="210"/>
      <c r="H189" s="210"/>
      <c r="I189" s="34"/>
      <c r="J189" s="34"/>
      <c r="K189" s="298"/>
      <c r="L189" s="34"/>
      <c r="M189" s="209"/>
      <c r="N189" s="29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</row>
    <row r="190" spans="1:34" ht="14.25">
      <c r="A190" s="34"/>
      <c r="B190" s="34"/>
      <c r="C190" s="34"/>
      <c r="D190" s="209"/>
      <c r="E190" s="34"/>
      <c r="F190" s="209"/>
      <c r="G190" s="210"/>
      <c r="H190" s="210"/>
      <c r="I190" s="34"/>
      <c r="J190" s="34"/>
      <c r="K190" s="298"/>
      <c r="L190" s="34"/>
      <c r="M190" s="209"/>
      <c r="N190" s="29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</row>
    <row r="191" spans="1:34" ht="14.25">
      <c r="A191" s="34"/>
      <c r="B191" s="34"/>
      <c r="C191" s="34"/>
      <c r="D191" s="209"/>
      <c r="E191" s="34"/>
      <c r="F191" s="209"/>
      <c r="G191" s="210"/>
      <c r="H191" s="210"/>
      <c r="I191" s="34"/>
      <c r="J191" s="34"/>
      <c r="K191" s="298"/>
      <c r="L191" s="34"/>
      <c r="M191" s="209"/>
      <c r="N191" s="29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</row>
    <row r="192" spans="1:34" ht="14.25">
      <c r="A192" s="34"/>
      <c r="B192" s="34"/>
      <c r="C192" s="34"/>
      <c r="D192" s="209"/>
      <c r="E192" s="34"/>
      <c r="F192" s="209"/>
      <c r="G192" s="210"/>
      <c r="H192" s="210"/>
      <c r="I192" s="34"/>
      <c r="J192" s="34"/>
      <c r="K192" s="298"/>
      <c r="L192" s="34"/>
      <c r="M192" s="209"/>
      <c r="N192" s="29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</row>
    <row r="193" spans="1:34" ht="14.25">
      <c r="A193" s="34"/>
      <c r="B193" s="34"/>
      <c r="C193" s="34"/>
      <c r="D193" s="209"/>
      <c r="E193" s="34"/>
      <c r="F193" s="209"/>
      <c r="G193" s="210"/>
      <c r="H193" s="210"/>
      <c r="I193" s="34"/>
      <c r="J193" s="34"/>
      <c r="K193" s="298"/>
      <c r="L193" s="34"/>
      <c r="M193" s="209"/>
      <c r="N193" s="29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</row>
    <row r="194" spans="1:34" ht="14.25">
      <c r="A194" s="34"/>
      <c r="B194" s="34"/>
      <c r="C194" s="34"/>
      <c r="D194" s="209"/>
      <c r="E194" s="34"/>
      <c r="F194" s="209"/>
      <c r="G194" s="210"/>
      <c r="H194" s="210"/>
      <c r="I194" s="34"/>
      <c r="J194" s="34"/>
      <c r="K194" s="298"/>
      <c r="L194" s="34"/>
      <c r="M194" s="209"/>
      <c r="N194" s="29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</row>
    <row r="195" spans="1:34" ht="14.25">
      <c r="A195" s="34"/>
      <c r="B195" s="34"/>
      <c r="C195" s="34"/>
      <c r="D195" s="209"/>
      <c r="E195" s="34"/>
      <c r="F195" s="209"/>
      <c r="G195" s="210"/>
      <c r="H195" s="210"/>
      <c r="I195" s="34"/>
      <c r="J195" s="34"/>
      <c r="K195" s="298"/>
      <c r="L195" s="34"/>
      <c r="M195" s="209"/>
      <c r="N195" s="29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</row>
    <row r="196" spans="1:34" ht="14.25">
      <c r="A196" s="34"/>
      <c r="B196" s="34"/>
      <c r="C196" s="34"/>
      <c r="D196" s="209"/>
      <c r="E196" s="34"/>
      <c r="F196" s="209"/>
      <c r="G196" s="210"/>
      <c r="H196" s="210"/>
      <c r="I196" s="34"/>
      <c r="J196" s="34"/>
      <c r="K196" s="298"/>
      <c r="L196" s="34"/>
      <c r="M196" s="209"/>
      <c r="N196" s="29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</row>
  </sheetData>
  <mergeCells count="28">
    <mergeCell ref="C138:D138"/>
    <mergeCell ref="E138:F138"/>
    <mergeCell ref="C139:D139"/>
    <mergeCell ref="E139:F139"/>
    <mergeCell ref="A107:D107"/>
    <mergeCell ref="A123:C123"/>
    <mergeCell ref="B128:C128"/>
    <mergeCell ref="K128:L128"/>
    <mergeCell ref="C137:F137"/>
    <mergeCell ref="A4:B4"/>
    <mergeCell ref="A31:B31"/>
    <mergeCell ref="A66:B66"/>
    <mergeCell ref="B104:C104"/>
    <mergeCell ref="K104:L104"/>
    <mergeCell ref="A1:N1"/>
    <mergeCell ref="A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1"/>
  <sheetViews>
    <sheetView zoomScaleNormal="100" workbookViewId="0">
      <pane ySplit="3" topLeftCell="A4" activePane="bottomLeft" state="frozen"/>
      <selection pane="bottomLeft" activeCell="B5" sqref="B5"/>
    </sheetView>
  </sheetViews>
  <sheetFormatPr defaultRowHeight="12.75"/>
  <cols>
    <col min="1" max="1" width="3.85546875" customWidth="1"/>
    <col min="2" max="2" width="53.42578125" customWidth="1"/>
    <col min="3" max="3" width="15.28515625" customWidth="1"/>
    <col min="4" max="4" width="18.7109375" customWidth="1"/>
    <col min="5" max="5" width="22" customWidth="1"/>
    <col min="6" max="6" width="13.28515625" customWidth="1"/>
    <col min="7" max="7" width="11.140625" customWidth="1"/>
    <col min="8" max="8" width="11" customWidth="1"/>
    <col min="9" max="9" width="9.42578125" customWidth="1"/>
    <col min="10" max="10" width="9.85546875" customWidth="1"/>
    <col min="11" max="11" width="9.7109375" customWidth="1"/>
    <col min="12" max="12" width="14.28515625" customWidth="1"/>
    <col min="13" max="14" width="17.140625" customWidth="1"/>
    <col min="15" max="34" width="16.28515625" customWidth="1"/>
    <col min="35" max="1025" width="14.42578125" customWidth="1"/>
  </cols>
  <sheetData>
    <row r="1" spans="1:34" ht="15">
      <c r="A1" s="431" t="s">
        <v>1640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ht="15.75" customHeight="1">
      <c r="A2" s="13" t="s">
        <v>1</v>
      </c>
      <c r="B2" s="13"/>
      <c r="C2" s="13" t="s">
        <v>2</v>
      </c>
      <c r="D2" s="13" t="s">
        <v>3</v>
      </c>
      <c r="E2" s="13" t="s">
        <v>4</v>
      </c>
      <c r="F2" s="13" t="s">
        <v>5</v>
      </c>
      <c r="G2" s="5" t="s">
        <v>6</v>
      </c>
      <c r="H2" s="5" t="s">
        <v>7</v>
      </c>
      <c r="I2" s="13" t="s">
        <v>8</v>
      </c>
      <c r="J2" s="13" t="s">
        <v>9</v>
      </c>
      <c r="K2" s="4" t="s">
        <v>10</v>
      </c>
      <c r="L2" s="13" t="s">
        <v>11</v>
      </c>
      <c r="M2" s="13" t="s">
        <v>12</v>
      </c>
      <c r="N2" s="4" t="s">
        <v>822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ht="15.75" customHeight="1">
      <c r="A4" s="12" t="s">
        <v>13</v>
      </c>
      <c r="B4" s="12"/>
      <c r="C4" s="18"/>
      <c r="D4" s="19"/>
      <c r="E4" s="18"/>
      <c r="F4" s="144"/>
      <c r="G4" s="145"/>
      <c r="H4" s="146"/>
      <c r="I4" s="21"/>
      <c r="J4" s="21"/>
      <c r="K4" s="257"/>
      <c r="L4" s="22"/>
      <c r="M4" s="22"/>
      <c r="N4" s="351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" customHeight="1">
      <c r="A5" s="258"/>
      <c r="B5" s="271" t="s">
        <v>316</v>
      </c>
      <c r="C5" s="314" t="s">
        <v>27</v>
      </c>
      <c r="D5" s="40" t="s">
        <v>1641</v>
      </c>
      <c r="E5" s="40" t="s">
        <v>1642</v>
      </c>
      <c r="F5" s="148" t="s">
        <v>1466</v>
      </c>
      <c r="G5" s="149">
        <v>1720.11</v>
      </c>
      <c r="H5" s="149">
        <v>1720.11</v>
      </c>
      <c r="I5" s="29">
        <v>42977</v>
      </c>
      <c r="J5" s="29">
        <v>42975</v>
      </c>
      <c r="K5" s="150">
        <v>42978</v>
      </c>
      <c r="L5" s="260" t="s">
        <v>1643</v>
      </c>
      <c r="M5" s="260" t="s">
        <v>1644</v>
      </c>
      <c r="N5" s="260" t="s">
        <v>1645</v>
      </c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</row>
    <row r="6" spans="1:34" ht="15.75" customHeight="1">
      <c r="A6" s="258"/>
      <c r="B6" s="25" t="s">
        <v>269</v>
      </c>
      <c r="C6" s="314" t="s">
        <v>270</v>
      </c>
      <c r="D6" s="40" t="s">
        <v>1646</v>
      </c>
      <c r="E6" s="40" t="s">
        <v>1647</v>
      </c>
      <c r="F6" s="148" t="s">
        <v>1237</v>
      </c>
      <c r="G6" s="149">
        <v>5800.48</v>
      </c>
      <c r="H6" s="149">
        <v>5361.97</v>
      </c>
      <c r="I6" s="29">
        <v>42962</v>
      </c>
      <c r="J6" s="29">
        <v>42948</v>
      </c>
      <c r="K6" s="150">
        <v>42969</v>
      </c>
      <c r="L6" s="260" t="s">
        <v>1648</v>
      </c>
      <c r="M6" s="260" t="s">
        <v>1644</v>
      </c>
      <c r="N6" s="260" t="s">
        <v>1649</v>
      </c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</row>
    <row r="7" spans="1:34" ht="24">
      <c r="A7" s="258"/>
      <c r="B7" s="25" t="s">
        <v>258</v>
      </c>
      <c r="C7" s="40" t="s">
        <v>259</v>
      </c>
      <c r="D7" s="40" t="s">
        <v>1650</v>
      </c>
      <c r="E7" s="40" t="s">
        <v>1651</v>
      </c>
      <c r="F7" s="148" t="s">
        <v>1237</v>
      </c>
      <c r="G7" s="149">
        <v>8698.16</v>
      </c>
      <c r="H7" s="149">
        <v>6484.47</v>
      </c>
      <c r="I7" s="29">
        <v>42961</v>
      </c>
      <c r="J7" s="397" t="s">
        <v>1652</v>
      </c>
      <c r="K7" s="150">
        <v>42969</v>
      </c>
      <c r="L7" s="260" t="s">
        <v>1648</v>
      </c>
      <c r="M7" s="260" t="s">
        <v>1644</v>
      </c>
      <c r="N7" s="260" t="s">
        <v>1653</v>
      </c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</row>
    <row r="8" spans="1:34" ht="15" customHeight="1">
      <c r="A8" s="258"/>
      <c r="B8" s="25" t="s">
        <v>263</v>
      </c>
      <c r="C8" s="40" t="s">
        <v>259</v>
      </c>
      <c r="D8" s="40" t="s">
        <v>1654</v>
      </c>
      <c r="E8" s="40" t="s">
        <v>1655</v>
      </c>
      <c r="F8" s="148" t="s">
        <v>1237</v>
      </c>
      <c r="G8" s="149">
        <v>22339.040000000001</v>
      </c>
      <c r="H8" s="149">
        <v>16653.759999999998</v>
      </c>
      <c r="I8" s="29">
        <v>42961</v>
      </c>
      <c r="J8" s="397" t="s">
        <v>1652</v>
      </c>
      <c r="K8" s="150">
        <v>42969</v>
      </c>
      <c r="L8" s="260" t="s">
        <v>1648</v>
      </c>
      <c r="M8" s="260" t="s">
        <v>1644</v>
      </c>
      <c r="N8" s="260" t="s">
        <v>1656</v>
      </c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</row>
    <row r="9" spans="1:34" ht="15" customHeight="1">
      <c r="A9" s="258"/>
      <c r="B9" s="158" t="s">
        <v>627</v>
      </c>
      <c r="C9" s="269" t="s">
        <v>54</v>
      </c>
      <c r="D9" s="40" t="s">
        <v>1657</v>
      </c>
      <c r="E9" s="40" t="s">
        <v>1658</v>
      </c>
      <c r="F9" s="148" t="s">
        <v>1237</v>
      </c>
      <c r="G9" s="149">
        <v>15476.33</v>
      </c>
      <c r="H9" s="149">
        <v>11537.6</v>
      </c>
      <c r="I9" s="29">
        <v>42969</v>
      </c>
      <c r="J9" s="29">
        <v>42958</v>
      </c>
      <c r="K9" s="150">
        <v>42970</v>
      </c>
      <c r="L9" s="260" t="s">
        <v>1467</v>
      </c>
      <c r="M9" s="260" t="s">
        <v>1644</v>
      </c>
      <c r="N9" s="260" t="s">
        <v>1659</v>
      </c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</row>
    <row r="10" spans="1:34" ht="15.75" customHeight="1">
      <c r="A10" s="258"/>
      <c r="B10" s="158" t="s">
        <v>630</v>
      </c>
      <c r="C10" s="269" t="s">
        <v>54</v>
      </c>
      <c r="D10" s="40" t="s">
        <v>1660</v>
      </c>
      <c r="E10" s="40" t="s">
        <v>1661</v>
      </c>
      <c r="F10" s="148" t="s">
        <v>1237</v>
      </c>
      <c r="G10" s="149">
        <v>28335.06</v>
      </c>
      <c r="H10" s="149">
        <v>21123.79</v>
      </c>
      <c r="I10" s="29">
        <v>42969</v>
      </c>
      <c r="J10" s="29">
        <v>42958</v>
      </c>
      <c r="K10" s="150">
        <v>42970</v>
      </c>
      <c r="L10" s="260" t="s">
        <v>1467</v>
      </c>
      <c r="M10" s="260" t="s">
        <v>1644</v>
      </c>
      <c r="N10" s="260" t="s">
        <v>1662</v>
      </c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</row>
    <row r="11" spans="1:34" ht="15" customHeight="1">
      <c r="A11" s="258"/>
      <c r="B11" s="352" t="s">
        <v>1663</v>
      </c>
      <c r="C11" s="269" t="s">
        <v>54</v>
      </c>
      <c r="D11" s="40" t="s">
        <v>1664</v>
      </c>
      <c r="E11" s="40" t="s">
        <v>1665</v>
      </c>
      <c r="F11" s="148" t="s">
        <v>1666</v>
      </c>
      <c r="G11" s="149">
        <v>4139.6000000000004</v>
      </c>
      <c r="H11" s="149">
        <v>3086.07</v>
      </c>
      <c r="I11" s="29">
        <v>42986</v>
      </c>
      <c r="J11" s="29">
        <v>42986</v>
      </c>
      <c r="K11" s="150">
        <v>42992</v>
      </c>
      <c r="L11" s="260" t="s">
        <v>1467</v>
      </c>
      <c r="M11" s="260" t="s">
        <v>1667</v>
      </c>
      <c r="N11" s="260" t="s">
        <v>1668</v>
      </c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</row>
    <row r="12" spans="1:34" ht="15" customHeight="1">
      <c r="A12" s="258"/>
      <c r="B12" s="25" t="s">
        <v>40</v>
      </c>
      <c r="C12" s="314" t="s">
        <v>41</v>
      </c>
      <c r="D12" s="40" t="s">
        <v>1669</v>
      </c>
      <c r="E12" s="40" t="s">
        <v>1670</v>
      </c>
      <c r="F12" s="148" t="s">
        <v>1237</v>
      </c>
      <c r="G12" s="149">
        <v>92576.53</v>
      </c>
      <c r="H12" s="149">
        <v>61554.49</v>
      </c>
      <c r="I12" s="29">
        <v>42951</v>
      </c>
      <c r="J12" s="29">
        <v>42948</v>
      </c>
      <c r="K12" s="150">
        <v>42975</v>
      </c>
      <c r="L12" s="260" t="s">
        <v>1619</v>
      </c>
      <c r="M12" s="260" t="s">
        <v>1644</v>
      </c>
      <c r="N12" s="260" t="s">
        <v>1671</v>
      </c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</row>
    <row r="13" spans="1:34" ht="15.75" customHeight="1">
      <c r="A13" s="258"/>
      <c r="B13" s="25" t="s">
        <v>153</v>
      </c>
      <c r="C13" s="314" t="s">
        <v>154</v>
      </c>
      <c r="D13" s="40" t="s">
        <v>1672</v>
      </c>
      <c r="E13" s="40" t="s">
        <v>1673</v>
      </c>
      <c r="F13" s="148"/>
      <c r="G13" s="149">
        <v>235527.85</v>
      </c>
      <c r="H13" s="149">
        <v>200669.73</v>
      </c>
      <c r="I13" s="29">
        <v>42972</v>
      </c>
      <c r="J13" s="29">
        <v>42971</v>
      </c>
      <c r="K13" s="150">
        <v>42975</v>
      </c>
      <c r="L13" s="156" t="s">
        <v>1674</v>
      </c>
      <c r="M13" s="260" t="s">
        <v>1644</v>
      </c>
      <c r="N13" s="260" t="s">
        <v>1675</v>
      </c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</row>
    <row r="14" spans="1:34" ht="15" customHeight="1">
      <c r="A14" s="258"/>
      <c r="B14" s="25" t="s">
        <v>45</v>
      </c>
      <c r="C14" s="40" t="s">
        <v>46</v>
      </c>
      <c r="D14" s="40" t="s">
        <v>1676</v>
      </c>
      <c r="E14" s="40" t="s">
        <v>1677</v>
      </c>
      <c r="F14" s="148" t="s">
        <v>1237</v>
      </c>
      <c r="G14" s="149">
        <v>26844</v>
      </c>
      <c r="H14" s="149">
        <v>20012</v>
      </c>
      <c r="I14" s="29">
        <v>42961</v>
      </c>
      <c r="J14" s="29">
        <v>42948</v>
      </c>
      <c r="K14" s="150">
        <v>42978</v>
      </c>
      <c r="L14" s="260" t="s">
        <v>1643</v>
      </c>
      <c r="M14" s="260" t="s">
        <v>1644</v>
      </c>
      <c r="N14" s="260" t="s">
        <v>1678</v>
      </c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</row>
    <row r="15" spans="1:34" ht="15.75" customHeight="1">
      <c r="A15" s="258"/>
      <c r="B15" s="25" t="s">
        <v>50</v>
      </c>
      <c r="C15" s="40" t="s">
        <v>46</v>
      </c>
      <c r="D15" s="40" t="s">
        <v>1679</v>
      </c>
      <c r="E15" s="40" t="s">
        <v>1680</v>
      </c>
      <c r="F15" s="148" t="s">
        <v>1237</v>
      </c>
      <c r="G15" s="149">
        <v>16080</v>
      </c>
      <c r="H15" s="149">
        <v>11987.64</v>
      </c>
      <c r="I15" s="29">
        <v>42961</v>
      </c>
      <c r="J15" s="29">
        <v>42948</v>
      </c>
      <c r="K15" s="150">
        <v>42978</v>
      </c>
      <c r="L15" s="260" t="s">
        <v>1643</v>
      </c>
      <c r="M15" s="260" t="s">
        <v>1644</v>
      </c>
      <c r="N15" s="260" t="s">
        <v>1681</v>
      </c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</row>
    <row r="16" spans="1:34" ht="15.75" customHeight="1">
      <c r="A16" s="258"/>
      <c r="B16" s="25" t="s">
        <v>310</v>
      </c>
      <c r="C16" s="314" t="s">
        <v>311</v>
      </c>
      <c r="D16" s="40" t="s">
        <v>1682</v>
      </c>
      <c r="E16" s="40" t="s">
        <v>1683</v>
      </c>
      <c r="F16" s="148" t="s">
        <v>1466</v>
      </c>
      <c r="G16" s="149">
        <v>6440.51</v>
      </c>
      <c r="H16" s="149">
        <v>6360.65</v>
      </c>
      <c r="I16" s="29">
        <v>42989</v>
      </c>
      <c r="J16" s="398">
        <v>42979</v>
      </c>
      <c r="K16" s="150">
        <v>42993</v>
      </c>
      <c r="L16" s="260" t="s">
        <v>1684</v>
      </c>
      <c r="M16" s="260" t="s">
        <v>1685</v>
      </c>
      <c r="N16" s="264" t="s">
        <v>1686</v>
      </c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</row>
    <row r="17" spans="1:34" ht="15.75" customHeight="1">
      <c r="A17" s="258"/>
      <c r="B17" s="25" t="s">
        <v>310</v>
      </c>
      <c r="C17" s="314" t="s">
        <v>311</v>
      </c>
      <c r="D17" s="40"/>
      <c r="E17" s="40"/>
      <c r="F17" s="148"/>
      <c r="G17" s="149"/>
      <c r="H17" s="149"/>
      <c r="I17" s="29"/>
      <c r="J17" s="398"/>
      <c r="K17" s="150"/>
      <c r="L17" s="260"/>
      <c r="M17" s="260"/>
      <c r="N17" s="264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</row>
    <row r="18" spans="1:34" ht="15.75" customHeight="1">
      <c r="A18" s="258"/>
      <c r="B18" s="25" t="s">
        <v>165</v>
      </c>
      <c r="C18" s="273" t="s">
        <v>166</v>
      </c>
      <c r="D18" s="40" t="s">
        <v>1687</v>
      </c>
      <c r="E18" s="40" t="s">
        <v>1688</v>
      </c>
      <c r="F18" s="148" t="s">
        <v>1466</v>
      </c>
      <c r="G18" s="149">
        <v>102.34</v>
      </c>
      <c r="H18" s="149">
        <v>92.67</v>
      </c>
      <c r="I18" s="29">
        <v>42990</v>
      </c>
      <c r="J18" s="398">
        <v>42982</v>
      </c>
      <c r="K18" s="150">
        <v>42993</v>
      </c>
      <c r="L18" s="260" t="s">
        <v>1684</v>
      </c>
      <c r="M18" s="260" t="s">
        <v>1685</v>
      </c>
      <c r="N18" s="260" t="s">
        <v>1689</v>
      </c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</row>
    <row r="19" spans="1:34" ht="24">
      <c r="A19" s="258"/>
      <c r="B19" s="25" t="s">
        <v>14</v>
      </c>
      <c r="C19" s="40" t="s">
        <v>15</v>
      </c>
      <c r="D19" s="40" t="s">
        <v>1690</v>
      </c>
      <c r="E19" s="40" t="s">
        <v>1691</v>
      </c>
      <c r="F19" s="148" t="s">
        <v>1466</v>
      </c>
      <c r="G19" s="259">
        <v>25683.57</v>
      </c>
      <c r="H19" s="149">
        <v>24201.35</v>
      </c>
      <c r="I19" s="29">
        <v>42997</v>
      </c>
      <c r="J19" s="29">
        <v>42976</v>
      </c>
      <c r="K19" s="150">
        <v>42997</v>
      </c>
      <c r="L19" s="260" t="s">
        <v>1692</v>
      </c>
      <c r="M19" s="260" t="s">
        <v>1693</v>
      </c>
      <c r="N19" s="260" t="s">
        <v>1694</v>
      </c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</row>
    <row r="20" spans="1:34" ht="24">
      <c r="A20" s="258"/>
      <c r="B20" s="25" t="s">
        <v>31</v>
      </c>
      <c r="C20" s="40" t="s">
        <v>32</v>
      </c>
      <c r="D20" s="40" t="s">
        <v>1695</v>
      </c>
      <c r="E20" s="40" t="s">
        <v>1696</v>
      </c>
      <c r="F20" s="148" t="s">
        <v>1466</v>
      </c>
      <c r="G20" s="149">
        <v>799.36</v>
      </c>
      <c r="H20" s="149">
        <v>723.82</v>
      </c>
      <c r="I20" s="29">
        <v>42998</v>
      </c>
      <c r="J20" s="29">
        <v>42985</v>
      </c>
      <c r="K20" s="150">
        <v>42998</v>
      </c>
      <c r="L20" s="260" t="s">
        <v>1692</v>
      </c>
      <c r="M20" s="260" t="s">
        <v>1697</v>
      </c>
      <c r="N20" s="260" t="s">
        <v>1698</v>
      </c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</row>
    <row r="21" spans="1:34" ht="15.75" customHeight="1">
      <c r="A21" s="258"/>
      <c r="B21" s="25" t="s">
        <v>31</v>
      </c>
      <c r="C21" s="26" t="s">
        <v>32</v>
      </c>
      <c r="D21" s="40" t="s">
        <v>1699</v>
      </c>
      <c r="E21" s="40" t="s">
        <v>1700</v>
      </c>
      <c r="F21" s="148" t="s">
        <v>1466</v>
      </c>
      <c r="G21" s="149">
        <v>332.46</v>
      </c>
      <c r="H21" s="149">
        <v>301.04000000000002</v>
      </c>
      <c r="I21" s="29">
        <v>42998</v>
      </c>
      <c r="J21" s="29">
        <v>42987</v>
      </c>
      <c r="K21" s="150">
        <v>42999</v>
      </c>
      <c r="L21" s="260" t="s">
        <v>1692</v>
      </c>
      <c r="M21" s="260" t="s">
        <v>1701</v>
      </c>
      <c r="N21" s="260" t="s">
        <v>1702</v>
      </c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</row>
    <row r="22" spans="1:34" ht="15.75" customHeight="1">
      <c r="A22" s="258"/>
      <c r="B22" s="25" t="s">
        <v>269</v>
      </c>
      <c r="C22" s="314" t="s">
        <v>270</v>
      </c>
      <c r="D22" s="40" t="s">
        <v>1703</v>
      </c>
      <c r="E22" s="40" t="s">
        <v>1704</v>
      </c>
      <c r="F22" s="148" t="s">
        <v>1466</v>
      </c>
      <c r="G22" s="149">
        <v>13295</v>
      </c>
      <c r="H22" s="149">
        <v>12517.24</v>
      </c>
      <c r="I22" s="29">
        <v>42997</v>
      </c>
      <c r="J22" s="29">
        <v>42979</v>
      </c>
      <c r="K22" s="150">
        <v>42998</v>
      </c>
      <c r="L22" s="260" t="s">
        <v>1692</v>
      </c>
      <c r="M22" s="260" t="s">
        <v>1701</v>
      </c>
      <c r="N22" s="260" t="s">
        <v>1705</v>
      </c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</row>
    <row r="23" spans="1:34" ht="24">
      <c r="A23" s="258"/>
      <c r="B23" s="25" t="s">
        <v>275</v>
      </c>
      <c r="C23" s="314" t="s">
        <v>276</v>
      </c>
      <c r="D23" s="40" t="s">
        <v>1706</v>
      </c>
      <c r="E23" s="40" t="s">
        <v>1707</v>
      </c>
      <c r="F23" s="148" t="s">
        <v>1466</v>
      </c>
      <c r="G23" s="149">
        <v>2470.9</v>
      </c>
      <c r="H23" s="149">
        <v>2350.0700000000002</v>
      </c>
      <c r="I23" s="29">
        <v>42979</v>
      </c>
      <c r="J23" s="29">
        <v>42971</v>
      </c>
      <c r="K23" s="150">
        <v>42997</v>
      </c>
      <c r="L23" s="260" t="s">
        <v>1692</v>
      </c>
      <c r="M23" s="260" t="s">
        <v>1708</v>
      </c>
      <c r="N23" s="260" t="s">
        <v>1709</v>
      </c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</row>
    <row r="24" spans="1:34" ht="15.75" customHeight="1">
      <c r="A24" s="258"/>
      <c r="B24" s="25"/>
      <c r="C24" s="40"/>
      <c r="D24" s="40"/>
      <c r="E24" s="40"/>
      <c r="F24" s="148"/>
      <c r="G24" s="259"/>
      <c r="H24" s="149"/>
      <c r="I24" s="29"/>
      <c r="J24" s="29"/>
      <c r="K24" s="150"/>
      <c r="L24" s="260"/>
      <c r="M24" s="260"/>
      <c r="N24" s="260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</row>
    <row r="25" spans="1:34" ht="15.75" customHeight="1">
      <c r="A25" s="258"/>
      <c r="B25" s="25"/>
      <c r="C25" s="273"/>
      <c r="D25" s="40"/>
      <c r="E25" s="40"/>
      <c r="F25" s="148"/>
      <c r="G25" s="259"/>
      <c r="H25" s="149"/>
      <c r="I25" s="29"/>
      <c r="J25" s="29"/>
      <c r="K25" s="150"/>
      <c r="L25" s="260"/>
      <c r="M25" s="260"/>
      <c r="N25" s="260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</row>
    <row r="26" spans="1:34" ht="15.75" customHeight="1">
      <c r="A26" s="258"/>
      <c r="B26" s="25"/>
      <c r="C26" s="40"/>
      <c r="D26" s="40"/>
      <c r="E26" s="40"/>
      <c r="F26" s="148"/>
      <c r="G26" s="259"/>
      <c r="H26" s="149"/>
      <c r="I26" s="29"/>
      <c r="J26" s="29"/>
      <c r="K26" s="150"/>
      <c r="L26" s="260"/>
      <c r="M26" s="260"/>
      <c r="N26" s="260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</row>
    <row r="27" spans="1:34" ht="15.75" customHeight="1">
      <c r="A27" s="270"/>
      <c r="B27" s="25"/>
      <c r="C27" s="40"/>
      <c r="D27" s="273"/>
      <c r="E27" s="40"/>
      <c r="F27" s="274"/>
      <c r="G27" s="275"/>
      <c r="H27" s="275"/>
      <c r="I27" s="276"/>
      <c r="J27" s="277"/>
      <c r="K27" s="150"/>
      <c r="L27" s="260"/>
      <c r="M27" s="260"/>
      <c r="N27" s="260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</row>
    <row r="28" spans="1:34">
      <c r="A28" s="42"/>
      <c r="B28" s="43"/>
      <c r="C28" s="44"/>
      <c r="D28" s="44"/>
      <c r="E28" s="44"/>
      <c r="F28" s="178"/>
      <c r="G28" s="179"/>
      <c r="H28" s="179"/>
      <c r="I28" s="46"/>
      <c r="J28" s="47"/>
      <c r="K28" s="281"/>
      <c r="L28" s="32"/>
      <c r="M28" s="32"/>
      <c r="N28" s="26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1:34">
      <c r="A29" s="42"/>
      <c r="B29" s="43"/>
      <c r="C29" s="44"/>
      <c r="D29" s="44"/>
      <c r="E29" s="44"/>
      <c r="F29" s="178"/>
      <c r="G29" s="182">
        <f>SUM(G4:G27)</f>
        <v>506661.3000000001</v>
      </c>
      <c r="H29" s="182">
        <f>SUM(H4:H27)</f>
        <v>406738.47</v>
      </c>
      <c r="I29" s="46"/>
      <c r="J29" s="47"/>
      <c r="K29" s="281"/>
      <c r="L29" s="32"/>
      <c r="M29" s="32"/>
      <c r="N29" s="261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1:34">
      <c r="A30" s="48"/>
      <c r="B30" s="43"/>
      <c r="C30" s="44"/>
      <c r="D30" s="44"/>
      <c r="E30" s="44"/>
      <c r="F30" s="282"/>
      <c r="G30" s="283"/>
      <c r="H30" s="283"/>
      <c r="I30" s="43"/>
      <c r="J30" s="46"/>
      <c r="K30" s="281"/>
      <c r="L30" s="43"/>
      <c r="M30" s="81"/>
      <c r="N30" s="31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</row>
    <row r="31" spans="1:34">
      <c r="A31" s="52"/>
      <c r="B31" s="52"/>
      <c r="C31" s="53"/>
      <c r="D31" s="53"/>
      <c r="E31" s="53"/>
      <c r="F31" s="53"/>
      <c r="G31" s="183"/>
      <c r="H31" s="183"/>
      <c r="I31" s="54"/>
      <c r="J31" s="54"/>
      <c r="K31" s="284"/>
      <c r="L31" s="54"/>
      <c r="M31" s="184"/>
      <c r="N31" s="353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</row>
    <row r="32" spans="1:34" ht="15.75" customHeight="1">
      <c r="A32" s="11" t="s">
        <v>60</v>
      </c>
      <c r="B32" s="11"/>
      <c r="C32" s="56"/>
      <c r="D32" s="56"/>
      <c r="E32" s="56"/>
      <c r="F32" s="56"/>
      <c r="G32" s="185"/>
      <c r="H32" s="185"/>
      <c r="I32" s="57"/>
      <c r="J32" s="57"/>
      <c r="K32" s="285"/>
      <c r="L32" s="57"/>
      <c r="M32" s="186"/>
      <c r="N32" s="354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</row>
    <row r="33" spans="1:34" ht="24">
      <c r="A33" s="356"/>
      <c r="B33" s="60" t="s">
        <v>1710</v>
      </c>
      <c r="C33" s="61" t="s">
        <v>169</v>
      </c>
      <c r="D33" s="61" t="s">
        <v>1711</v>
      </c>
      <c r="E33" s="201" t="s">
        <v>1712</v>
      </c>
      <c r="F33" s="202" t="s">
        <v>1713</v>
      </c>
      <c r="G33" s="203">
        <v>1200</v>
      </c>
      <c r="H33" s="203">
        <v>1200</v>
      </c>
      <c r="I33" s="316">
        <v>42954</v>
      </c>
      <c r="J33" s="316">
        <v>42954</v>
      </c>
      <c r="K33" s="355">
        <v>42984</v>
      </c>
      <c r="L33" s="295" t="s">
        <v>1714</v>
      </c>
      <c r="M33" s="295" t="s">
        <v>1715</v>
      </c>
      <c r="N33" s="356" t="s">
        <v>1716</v>
      </c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</row>
    <row r="34" spans="1:34" ht="15.75" customHeight="1">
      <c r="A34" s="195"/>
      <c r="B34" s="399" t="s">
        <v>1717</v>
      </c>
      <c r="C34" s="201" t="s">
        <v>169</v>
      </c>
      <c r="D34" s="201" t="s">
        <v>1718</v>
      </c>
      <c r="E34" s="201" t="s">
        <v>1719</v>
      </c>
      <c r="F34" s="202" t="s">
        <v>1713</v>
      </c>
      <c r="G34" s="400">
        <v>1200</v>
      </c>
      <c r="H34" s="400">
        <v>1200</v>
      </c>
      <c r="I34" s="316">
        <v>42961</v>
      </c>
      <c r="J34" s="316">
        <v>42961</v>
      </c>
      <c r="K34" s="355">
        <v>42992</v>
      </c>
      <c r="L34" s="295"/>
      <c r="M34" s="295" t="s">
        <v>1667</v>
      </c>
      <c r="N34" s="356" t="s">
        <v>1720</v>
      </c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</row>
    <row r="35" spans="1:34" ht="24">
      <c r="A35" s="401"/>
      <c r="B35" s="399" t="s">
        <v>1721</v>
      </c>
      <c r="C35" s="128" t="s">
        <v>169</v>
      </c>
      <c r="D35" s="128" t="s">
        <v>1722</v>
      </c>
      <c r="E35" s="402" t="s">
        <v>1712</v>
      </c>
      <c r="F35" s="297" t="s">
        <v>1713</v>
      </c>
      <c r="G35" s="400">
        <v>1200</v>
      </c>
      <c r="H35" s="400">
        <v>1200</v>
      </c>
      <c r="I35" s="403">
        <v>42954</v>
      </c>
      <c r="J35" s="403">
        <v>42954</v>
      </c>
      <c r="K35" s="355">
        <v>42992</v>
      </c>
      <c r="L35" s="295" t="s">
        <v>1684</v>
      </c>
      <c r="M35" s="295" t="s">
        <v>1723</v>
      </c>
      <c r="N35" s="356" t="s">
        <v>1724</v>
      </c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</row>
    <row r="36" spans="1:34" ht="15.75" customHeight="1">
      <c r="A36" s="59"/>
      <c r="B36" s="399" t="s">
        <v>1725</v>
      </c>
      <c r="C36" s="61" t="s">
        <v>169</v>
      </c>
      <c r="D36" s="61" t="s">
        <v>1726</v>
      </c>
      <c r="E36" s="201" t="s">
        <v>1712</v>
      </c>
      <c r="F36" s="202" t="s">
        <v>1713</v>
      </c>
      <c r="G36" s="400">
        <v>1200</v>
      </c>
      <c r="H36" s="400">
        <v>1200</v>
      </c>
      <c r="I36" s="403">
        <v>42954</v>
      </c>
      <c r="J36" s="403">
        <v>42954</v>
      </c>
      <c r="K36" s="355">
        <v>42992</v>
      </c>
      <c r="L36" s="295" t="s">
        <v>1684</v>
      </c>
      <c r="M36" s="295" t="s">
        <v>1723</v>
      </c>
      <c r="N36" s="356" t="s">
        <v>1727</v>
      </c>
    </row>
    <row r="37" spans="1:34" ht="15.75" customHeight="1">
      <c r="A37" s="195"/>
      <c r="B37" s="399" t="s">
        <v>1728</v>
      </c>
      <c r="C37" s="201" t="s">
        <v>169</v>
      </c>
      <c r="D37" s="201" t="s">
        <v>1729</v>
      </c>
      <c r="E37" s="201" t="s">
        <v>1719</v>
      </c>
      <c r="F37" s="202" t="s">
        <v>1713</v>
      </c>
      <c r="G37" s="400">
        <v>1200</v>
      </c>
      <c r="H37" s="400">
        <v>1200</v>
      </c>
      <c r="I37" s="316">
        <v>42961</v>
      </c>
      <c r="J37" s="316">
        <v>42961</v>
      </c>
      <c r="K37" s="355">
        <v>42992</v>
      </c>
      <c r="L37" s="295" t="s">
        <v>1684</v>
      </c>
      <c r="M37" s="295" t="s">
        <v>1723</v>
      </c>
      <c r="N37" s="356" t="s">
        <v>1730</v>
      </c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</row>
    <row r="38" spans="1:34" ht="24">
      <c r="A38" s="195"/>
      <c r="B38" s="315" t="s">
        <v>1731</v>
      </c>
      <c r="C38" s="201" t="s">
        <v>169</v>
      </c>
      <c r="D38" s="201" t="s">
        <v>1732</v>
      </c>
      <c r="E38" s="201" t="s">
        <v>1733</v>
      </c>
      <c r="F38" s="202" t="s">
        <v>1466</v>
      </c>
      <c r="G38" s="203">
        <v>640</v>
      </c>
      <c r="H38" s="203">
        <v>640</v>
      </c>
      <c r="I38" s="316">
        <v>42978</v>
      </c>
      <c r="J38" s="316">
        <v>42978</v>
      </c>
      <c r="K38" s="355">
        <v>42984</v>
      </c>
      <c r="L38" s="295" t="s">
        <v>1734</v>
      </c>
      <c r="M38" s="295" t="s">
        <v>1644</v>
      </c>
      <c r="N38" s="356" t="s">
        <v>1735</v>
      </c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</row>
    <row r="39" spans="1:34" ht="15.75" customHeight="1">
      <c r="A39" s="195" t="s">
        <v>1736</v>
      </c>
      <c r="B39" s="315" t="s">
        <v>1737</v>
      </c>
      <c r="C39" s="201" t="s">
        <v>169</v>
      </c>
      <c r="D39" s="201" t="s">
        <v>1738</v>
      </c>
      <c r="E39" s="201" t="s">
        <v>1733</v>
      </c>
      <c r="F39" s="202" t="s">
        <v>1466</v>
      </c>
      <c r="G39" s="203">
        <v>960</v>
      </c>
      <c r="H39" s="203">
        <v>960</v>
      </c>
      <c r="I39" s="316">
        <v>42978</v>
      </c>
      <c r="J39" s="316">
        <v>42978</v>
      </c>
      <c r="K39" s="355">
        <v>42984</v>
      </c>
      <c r="L39" s="295" t="s">
        <v>1734</v>
      </c>
      <c r="M39" s="295" t="s">
        <v>1644</v>
      </c>
      <c r="N39" s="356" t="s">
        <v>1739</v>
      </c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</row>
    <row r="40" spans="1:34" ht="24">
      <c r="A40" s="195"/>
      <c r="B40" s="315" t="s">
        <v>1740</v>
      </c>
      <c r="C40" s="201" t="s">
        <v>169</v>
      </c>
      <c r="D40" s="201" t="s">
        <v>1741</v>
      </c>
      <c r="E40" s="201" t="s">
        <v>1742</v>
      </c>
      <c r="F40" s="202" t="s">
        <v>1466</v>
      </c>
      <c r="G40" s="203">
        <v>8800</v>
      </c>
      <c r="H40" s="203">
        <v>8800</v>
      </c>
      <c r="I40" s="316">
        <v>42976</v>
      </c>
      <c r="J40" s="316">
        <v>42976</v>
      </c>
      <c r="K40" s="355">
        <v>42984</v>
      </c>
      <c r="L40" s="295" t="s">
        <v>1734</v>
      </c>
      <c r="M40" s="295" t="s">
        <v>1644</v>
      </c>
      <c r="N40" s="356" t="s">
        <v>1743</v>
      </c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</row>
    <row r="41" spans="1:34" ht="24">
      <c r="A41" s="59"/>
      <c r="B41" s="315" t="s">
        <v>1744</v>
      </c>
      <c r="C41" s="61" t="s">
        <v>169</v>
      </c>
      <c r="D41" s="61" t="s">
        <v>1745</v>
      </c>
      <c r="E41" s="201" t="s">
        <v>1746</v>
      </c>
      <c r="F41" s="202" t="s">
        <v>1466</v>
      </c>
      <c r="G41" s="203">
        <v>1500</v>
      </c>
      <c r="H41" s="203">
        <v>1500</v>
      </c>
      <c r="I41" s="316">
        <v>42976</v>
      </c>
      <c r="J41" s="316">
        <v>42976</v>
      </c>
      <c r="K41" s="355">
        <v>42984</v>
      </c>
      <c r="L41" s="295" t="s">
        <v>1734</v>
      </c>
      <c r="M41" s="295" t="s">
        <v>1644</v>
      </c>
      <c r="N41" s="356" t="s">
        <v>1747</v>
      </c>
    </row>
    <row r="42" spans="1:34" ht="24">
      <c r="A42" s="59"/>
      <c r="B42" s="315" t="s">
        <v>1748</v>
      </c>
      <c r="C42" s="201" t="s">
        <v>169</v>
      </c>
      <c r="D42" s="201" t="s">
        <v>1749</v>
      </c>
      <c r="E42" s="201" t="s">
        <v>1750</v>
      </c>
      <c r="F42" s="202" t="s">
        <v>1466</v>
      </c>
      <c r="G42" s="203">
        <v>3300</v>
      </c>
      <c r="H42" s="203">
        <v>3300</v>
      </c>
      <c r="I42" s="316">
        <v>42972</v>
      </c>
      <c r="J42" s="316">
        <v>42972</v>
      </c>
      <c r="K42" s="355">
        <v>42977</v>
      </c>
      <c r="L42" s="295" t="s">
        <v>1519</v>
      </c>
      <c r="M42" s="295" t="s">
        <v>1644</v>
      </c>
      <c r="N42" s="356" t="s">
        <v>1751</v>
      </c>
      <c r="AG42" s="68"/>
      <c r="AH42" s="32"/>
    </row>
    <row r="43" spans="1:34" ht="24">
      <c r="A43" s="59"/>
      <c r="B43" s="60" t="s">
        <v>1752</v>
      </c>
      <c r="C43" s="61" t="s">
        <v>169</v>
      </c>
      <c r="D43" s="61" t="s">
        <v>1753</v>
      </c>
      <c r="E43" s="201" t="s">
        <v>1754</v>
      </c>
      <c r="F43" s="202" t="s">
        <v>1466</v>
      </c>
      <c r="G43" s="203">
        <v>10000</v>
      </c>
      <c r="H43" s="203">
        <v>10000</v>
      </c>
      <c r="I43" s="316">
        <v>42972</v>
      </c>
      <c r="J43" s="316">
        <v>42972</v>
      </c>
      <c r="K43" s="355">
        <v>42977</v>
      </c>
      <c r="L43" s="295" t="s">
        <v>1519</v>
      </c>
      <c r="M43" s="295" t="s">
        <v>1755</v>
      </c>
      <c r="N43" s="356" t="s">
        <v>1756</v>
      </c>
      <c r="AG43" s="68"/>
      <c r="AH43" s="32"/>
    </row>
    <row r="44" spans="1:34" ht="24">
      <c r="A44" s="59"/>
      <c r="B44" s="60" t="s">
        <v>1757</v>
      </c>
      <c r="C44" s="61" t="s">
        <v>169</v>
      </c>
      <c r="D44" s="61" t="s">
        <v>1758</v>
      </c>
      <c r="E44" s="201" t="s">
        <v>1759</v>
      </c>
      <c r="F44" s="202" t="s">
        <v>1466</v>
      </c>
      <c r="G44" s="203">
        <v>3200</v>
      </c>
      <c r="H44" s="203">
        <v>3200</v>
      </c>
      <c r="I44" s="316">
        <v>42972</v>
      </c>
      <c r="J44" s="316">
        <v>42972</v>
      </c>
      <c r="K44" s="355">
        <v>42977</v>
      </c>
      <c r="L44" s="295" t="s">
        <v>1519</v>
      </c>
      <c r="M44" s="295" t="s">
        <v>1755</v>
      </c>
      <c r="N44" s="356" t="s">
        <v>1760</v>
      </c>
      <c r="AH44" s="32"/>
    </row>
    <row r="45" spans="1:34" ht="24">
      <c r="A45" s="59"/>
      <c r="B45" s="399" t="s">
        <v>1761</v>
      </c>
      <c r="C45" s="61" t="s">
        <v>169</v>
      </c>
      <c r="D45" s="61" t="s">
        <v>1762</v>
      </c>
      <c r="E45" s="201" t="s">
        <v>1763</v>
      </c>
      <c r="F45" s="202" t="s">
        <v>1713</v>
      </c>
      <c r="G45" s="400">
        <v>4935</v>
      </c>
      <c r="H45" s="400">
        <v>4935</v>
      </c>
      <c r="I45" s="403">
        <v>42990</v>
      </c>
      <c r="J45" s="403">
        <v>42990</v>
      </c>
      <c r="K45" s="355">
        <v>42996</v>
      </c>
      <c r="L45" s="295" t="s">
        <v>1764</v>
      </c>
      <c r="M45" s="295" t="s">
        <v>1693</v>
      </c>
      <c r="N45" s="356" t="s">
        <v>1765</v>
      </c>
    </row>
    <row r="46" spans="1:34" ht="24">
      <c r="A46" s="195"/>
      <c r="B46" s="399" t="s">
        <v>1766</v>
      </c>
      <c r="C46" s="201" t="s">
        <v>169</v>
      </c>
      <c r="D46" s="201" t="s">
        <v>1767</v>
      </c>
      <c r="E46" s="201" t="s">
        <v>1768</v>
      </c>
      <c r="F46" s="202" t="s">
        <v>1713</v>
      </c>
      <c r="G46" s="400">
        <v>5405</v>
      </c>
      <c r="H46" s="400">
        <v>5405</v>
      </c>
      <c r="I46" s="316">
        <v>42990</v>
      </c>
      <c r="J46" s="316">
        <v>42990</v>
      </c>
      <c r="K46" s="355">
        <v>42996</v>
      </c>
      <c r="L46" s="295" t="s">
        <v>1764</v>
      </c>
      <c r="M46" s="295" t="s">
        <v>1693</v>
      </c>
      <c r="N46" s="356" t="s">
        <v>1769</v>
      </c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8"/>
      <c r="AG46" s="318"/>
      <c r="AH46" s="318"/>
    </row>
    <row r="47" spans="1:34" ht="24">
      <c r="A47" s="401"/>
      <c r="B47" s="399" t="s">
        <v>1770</v>
      </c>
      <c r="C47" s="128" t="s">
        <v>169</v>
      </c>
      <c r="D47" s="128" t="s">
        <v>1771</v>
      </c>
      <c r="E47" s="402" t="s">
        <v>1772</v>
      </c>
      <c r="F47" s="297" t="s">
        <v>1713</v>
      </c>
      <c r="G47" s="400">
        <v>600</v>
      </c>
      <c r="H47" s="400">
        <v>600</v>
      </c>
      <c r="I47" s="403">
        <v>42986</v>
      </c>
      <c r="J47" s="403">
        <v>42986</v>
      </c>
      <c r="K47" s="355">
        <v>42996</v>
      </c>
      <c r="L47" s="295" t="s">
        <v>1764</v>
      </c>
      <c r="M47" s="295" t="s">
        <v>1773</v>
      </c>
      <c r="N47" s="356" t="s">
        <v>1774</v>
      </c>
      <c r="O47" s="370"/>
      <c r="P47" s="370"/>
      <c r="Q47" s="370"/>
      <c r="R47" s="370"/>
      <c r="S47" s="370"/>
      <c r="T47" s="370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370"/>
    </row>
    <row r="48" spans="1:34" ht="15.75" customHeight="1">
      <c r="A48" s="195"/>
      <c r="B48" s="399" t="s">
        <v>1775</v>
      </c>
      <c r="C48" s="201" t="s">
        <v>169</v>
      </c>
      <c r="D48" s="201" t="s">
        <v>1776</v>
      </c>
      <c r="E48" s="201" t="s">
        <v>1777</v>
      </c>
      <c r="F48" s="202" t="s">
        <v>1713</v>
      </c>
      <c r="G48" s="400">
        <v>5170</v>
      </c>
      <c r="H48" s="400">
        <v>5170</v>
      </c>
      <c r="I48" s="316">
        <v>42990</v>
      </c>
      <c r="J48" s="316">
        <v>42990</v>
      </c>
      <c r="K48" s="355">
        <v>42996</v>
      </c>
      <c r="L48" s="295" t="s">
        <v>1764</v>
      </c>
      <c r="M48" s="295" t="s">
        <v>1773</v>
      </c>
      <c r="N48" s="356" t="s">
        <v>1778</v>
      </c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8"/>
      <c r="AB48" s="318"/>
      <c r="AC48" s="318"/>
      <c r="AD48" s="318"/>
      <c r="AE48" s="318"/>
      <c r="AF48" s="318"/>
      <c r="AG48" s="318"/>
      <c r="AH48" s="318"/>
    </row>
    <row r="49" spans="1:34" ht="15.75" customHeight="1">
      <c r="A49" s="195"/>
      <c r="B49" s="399" t="s">
        <v>1779</v>
      </c>
      <c r="C49" s="201" t="s">
        <v>169</v>
      </c>
      <c r="D49" s="201" t="s">
        <v>1780</v>
      </c>
      <c r="E49" s="201" t="s">
        <v>1781</v>
      </c>
      <c r="F49" s="202" t="s">
        <v>1713</v>
      </c>
      <c r="G49" s="400">
        <v>400</v>
      </c>
      <c r="H49" s="400">
        <v>400</v>
      </c>
      <c r="I49" s="316">
        <v>43003</v>
      </c>
      <c r="J49" s="316">
        <v>43003</v>
      </c>
      <c r="K49" s="355">
        <v>43007</v>
      </c>
      <c r="L49" s="295" t="s">
        <v>1782</v>
      </c>
      <c r="M49" s="295" t="s">
        <v>1783</v>
      </c>
      <c r="N49" s="356" t="s">
        <v>1784</v>
      </c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</row>
    <row r="50" spans="1:34">
      <c r="A50" s="59"/>
      <c r="B50" s="60"/>
      <c r="C50" s="61"/>
      <c r="D50" s="61"/>
      <c r="E50" s="201"/>
      <c r="F50" s="202"/>
      <c r="G50" s="203"/>
      <c r="H50" s="203"/>
      <c r="I50" s="288"/>
      <c r="J50" s="288"/>
      <c r="K50" s="288"/>
      <c r="L50" s="295"/>
      <c r="M50" s="195"/>
      <c r="N50" s="356"/>
      <c r="AG50" s="32"/>
      <c r="AH50" s="32"/>
    </row>
    <row r="51" spans="1:34">
      <c r="A51" s="59"/>
      <c r="B51" s="60"/>
      <c r="C51" s="61"/>
      <c r="D51" s="61"/>
      <c r="E51" s="201"/>
      <c r="F51" s="202"/>
      <c r="G51" s="203"/>
      <c r="H51" s="203"/>
      <c r="I51" s="288"/>
      <c r="J51" s="288"/>
      <c r="K51" s="288"/>
      <c r="L51" s="295"/>
      <c r="M51" s="195"/>
      <c r="N51" s="356"/>
      <c r="AG51" s="32"/>
      <c r="AH51" s="32"/>
    </row>
    <row r="52" spans="1:34" ht="14.25">
      <c r="A52" s="59"/>
      <c r="B52" s="60"/>
      <c r="C52" s="61"/>
      <c r="D52" s="61"/>
      <c r="E52" s="201"/>
      <c r="F52" s="202"/>
      <c r="G52" s="203"/>
      <c r="H52" s="203"/>
      <c r="I52" s="288"/>
      <c r="J52" s="288"/>
      <c r="K52" s="288"/>
      <c r="L52" s="295"/>
      <c r="M52" s="195"/>
      <c r="N52" s="356"/>
      <c r="AG52" s="68"/>
      <c r="AH52" s="68"/>
    </row>
    <row r="53" spans="1:34" ht="14.25">
      <c r="A53" s="59"/>
      <c r="B53" s="60"/>
      <c r="C53" s="61"/>
      <c r="D53" s="201"/>
      <c r="E53" s="201"/>
      <c r="F53" s="202"/>
      <c r="G53" s="203"/>
      <c r="H53" s="203"/>
      <c r="I53" s="288"/>
      <c r="J53" s="288"/>
      <c r="K53" s="288"/>
      <c r="L53" s="295"/>
      <c r="M53" s="195"/>
      <c r="N53" s="356"/>
      <c r="AG53" s="68"/>
      <c r="AH53" s="68"/>
    </row>
    <row r="54" spans="1:34" ht="14.25">
      <c r="A54" s="59"/>
      <c r="B54" s="315"/>
      <c r="C54" s="201"/>
      <c r="D54" s="201"/>
      <c r="E54" s="201"/>
      <c r="F54" s="202"/>
      <c r="G54" s="203"/>
      <c r="H54" s="203"/>
      <c r="I54" s="288"/>
      <c r="J54" s="288"/>
      <c r="K54" s="288"/>
      <c r="L54" s="195"/>
      <c r="M54" s="195"/>
      <c r="N54" s="356"/>
      <c r="AG54" s="68"/>
      <c r="AH54" s="68"/>
    </row>
    <row r="55" spans="1:34" ht="14.25">
      <c r="A55" s="59"/>
      <c r="B55" s="315"/>
      <c r="C55" s="201"/>
      <c r="D55" s="201"/>
      <c r="E55" s="201"/>
      <c r="F55" s="202"/>
      <c r="G55" s="203"/>
      <c r="H55" s="203"/>
      <c r="I55" s="288"/>
      <c r="J55" s="288"/>
      <c r="K55" s="288"/>
      <c r="L55" s="195"/>
      <c r="M55" s="195"/>
      <c r="N55" s="356"/>
      <c r="AG55" s="68"/>
      <c r="AH55" s="68"/>
    </row>
    <row r="56" spans="1:34" ht="14.25">
      <c r="A56" s="59"/>
      <c r="B56" s="60"/>
      <c r="C56" s="61"/>
      <c r="D56" s="61"/>
      <c r="E56" s="201"/>
      <c r="F56" s="202"/>
      <c r="G56" s="203"/>
      <c r="H56" s="203"/>
      <c r="I56" s="288"/>
      <c r="J56" s="288"/>
      <c r="K56" s="288"/>
      <c r="L56" s="195"/>
      <c r="M56" s="195"/>
      <c r="N56" s="356"/>
      <c r="AG56" s="68"/>
      <c r="AH56" s="68"/>
    </row>
    <row r="57" spans="1:34">
      <c r="A57" s="59"/>
      <c r="B57" s="60"/>
      <c r="C57" s="61"/>
      <c r="D57" s="61"/>
      <c r="E57" s="201"/>
      <c r="F57" s="202"/>
      <c r="G57" s="203"/>
      <c r="H57" s="203"/>
      <c r="I57" s="288"/>
      <c r="J57" s="288"/>
      <c r="K57" s="288"/>
      <c r="L57" s="295"/>
      <c r="M57" s="195"/>
      <c r="N57" s="356"/>
    </row>
    <row r="58" spans="1:34">
      <c r="A58" s="59"/>
      <c r="B58" s="60"/>
      <c r="C58" s="61"/>
      <c r="D58" s="201"/>
      <c r="E58" s="291"/>
      <c r="F58" s="202"/>
      <c r="G58" s="203"/>
      <c r="H58" s="203"/>
      <c r="I58" s="288"/>
      <c r="J58" s="288"/>
      <c r="K58" s="206"/>
      <c r="L58" s="295"/>
      <c r="M58" s="195"/>
      <c r="N58" s="356"/>
    </row>
    <row r="59" spans="1:34" ht="14.25">
      <c r="A59" s="59"/>
      <c r="B59" s="60"/>
      <c r="C59" s="61"/>
      <c r="D59" s="61"/>
      <c r="E59" s="201"/>
      <c r="F59" s="202"/>
      <c r="G59" s="203"/>
      <c r="H59" s="203"/>
      <c r="I59" s="288"/>
      <c r="J59" s="288"/>
      <c r="K59" s="205"/>
      <c r="L59" s="295"/>
      <c r="M59" s="195"/>
      <c r="N59" s="356"/>
      <c r="AG59" s="68"/>
      <c r="AH59" s="68"/>
    </row>
    <row r="60" spans="1:34">
      <c r="A60" s="59"/>
      <c r="B60" s="60"/>
      <c r="C60" s="61"/>
      <c r="D60" s="201"/>
      <c r="E60" s="291"/>
      <c r="F60" s="202"/>
      <c r="G60" s="203"/>
      <c r="H60" s="203"/>
      <c r="I60" s="316"/>
      <c r="J60" s="316"/>
      <c r="K60" s="289"/>
      <c r="L60" s="295"/>
      <c r="M60" s="195"/>
      <c r="N60" s="357"/>
      <c r="AG60" s="32"/>
      <c r="AH60" s="32"/>
    </row>
    <row r="61" spans="1:34">
      <c r="A61" s="59"/>
      <c r="B61" s="60"/>
      <c r="C61" s="61"/>
      <c r="D61" s="61"/>
      <c r="E61" s="201"/>
      <c r="F61" s="202"/>
      <c r="G61" s="203"/>
      <c r="H61" s="203"/>
      <c r="I61" s="288"/>
      <c r="J61" s="288"/>
      <c r="K61" s="205"/>
      <c r="L61" s="295"/>
      <c r="M61" s="195"/>
      <c r="N61" s="356"/>
    </row>
    <row r="62" spans="1:34">
      <c r="A62" s="59"/>
      <c r="B62" s="60"/>
      <c r="C62" s="61"/>
      <c r="D62" s="61"/>
      <c r="E62" s="201"/>
      <c r="F62" s="202"/>
      <c r="G62" s="203"/>
      <c r="H62" s="203"/>
      <c r="I62" s="288"/>
      <c r="J62" s="288"/>
      <c r="K62" s="205"/>
      <c r="L62" s="295"/>
      <c r="M62" s="195"/>
      <c r="N62" s="356"/>
    </row>
    <row r="63" spans="1:34">
      <c r="A63" s="59"/>
      <c r="B63" s="60"/>
      <c r="C63" s="61"/>
      <c r="D63" s="61"/>
      <c r="E63" s="201"/>
      <c r="F63" s="202"/>
      <c r="G63" s="203"/>
      <c r="H63" s="203"/>
      <c r="I63" s="288"/>
      <c r="J63" s="288"/>
      <c r="K63" s="205"/>
      <c r="L63" s="295"/>
      <c r="M63" s="195"/>
      <c r="N63" s="356"/>
    </row>
    <row r="64" spans="1:34">
      <c r="A64" s="59"/>
      <c r="B64" s="60"/>
      <c r="C64" s="61"/>
      <c r="D64" s="61"/>
      <c r="E64" s="201"/>
      <c r="F64" s="202"/>
      <c r="G64" s="203"/>
      <c r="H64" s="203"/>
      <c r="I64" s="288"/>
      <c r="J64" s="288"/>
      <c r="K64" s="205"/>
      <c r="L64" s="295"/>
      <c r="M64" s="195"/>
      <c r="N64" s="356"/>
    </row>
    <row r="65" spans="1:34">
      <c r="A65" s="59"/>
      <c r="B65" s="60"/>
      <c r="C65" s="61"/>
      <c r="D65" s="61"/>
      <c r="E65" s="201"/>
      <c r="F65" s="202"/>
      <c r="G65" s="203"/>
      <c r="H65" s="203"/>
      <c r="I65" s="288"/>
      <c r="J65" s="288"/>
      <c r="K65" s="205"/>
      <c r="L65" s="295"/>
      <c r="M65" s="195"/>
      <c r="N65" s="356"/>
    </row>
    <row r="66" spans="1:34" ht="15.75" customHeight="1">
      <c r="A66" s="195"/>
      <c r="B66" s="60"/>
      <c r="C66" s="201"/>
      <c r="D66" s="201"/>
      <c r="E66" s="201"/>
      <c r="F66" s="202"/>
      <c r="G66" s="203"/>
      <c r="H66" s="203"/>
      <c r="I66" s="288"/>
      <c r="J66" s="288"/>
      <c r="K66" s="205"/>
      <c r="L66" s="295"/>
      <c r="M66" s="195"/>
      <c r="N66" s="356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8"/>
      <c r="AB66" s="318"/>
      <c r="AC66" s="318"/>
      <c r="AD66" s="318"/>
      <c r="AE66" s="318"/>
      <c r="AF66" s="318"/>
      <c r="AG66" s="318"/>
      <c r="AH66" s="318"/>
    </row>
    <row r="67" spans="1:34" ht="14.25">
      <c r="A67" s="51"/>
      <c r="B67" s="51"/>
      <c r="C67" s="44"/>
      <c r="D67" s="56"/>
      <c r="E67" s="56"/>
      <c r="F67" s="81"/>
      <c r="G67" s="283"/>
      <c r="H67" s="283"/>
      <c r="I67" s="57"/>
      <c r="J67" s="34"/>
      <c r="K67" s="298"/>
      <c r="L67" s="34"/>
      <c r="M67" s="81"/>
      <c r="N67" s="31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</row>
    <row r="68" spans="1:34" ht="14.25">
      <c r="A68" s="51"/>
      <c r="B68" s="51"/>
      <c r="C68" s="44"/>
      <c r="D68" s="56"/>
      <c r="E68" s="56"/>
      <c r="F68" s="211"/>
      <c r="G68" s="212">
        <f>SUM(G33:G66)</f>
        <v>50910</v>
      </c>
      <c r="H68" s="212">
        <f>SUM(H33:H66)</f>
        <v>50910</v>
      </c>
      <c r="I68" s="57"/>
      <c r="J68" s="34"/>
      <c r="K68" s="298"/>
      <c r="L68" s="34"/>
      <c r="M68" s="81"/>
      <c r="N68" s="31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</row>
    <row r="69" spans="1:34">
      <c r="A69" s="57"/>
      <c r="B69" s="57"/>
      <c r="C69" s="56"/>
      <c r="D69" s="56"/>
      <c r="E69" s="56"/>
      <c r="F69" s="56"/>
      <c r="G69" s="185"/>
      <c r="H69" s="185"/>
      <c r="I69" s="57"/>
      <c r="J69" s="57"/>
      <c r="K69" s="285"/>
      <c r="L69" s="57"/>
      <c r="M69" s="186"/>
      <c r="N69" s="354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</row>
    <row r="70" spans="1:34">
      <c r="A70" s="57"/>
      <c r="B70" s="57"/>
      <c r="C70" s="56"/>
      <c r="D70" s="56"/>
      <c r="E70" s="56"/>
      <c r="F70" s="56"/>
      <c r="G70" s="185"/>
      <c r="H70" s="185"/>
      <c r="I70" s="57"/>
      <c r="J70" s="57"/>
      <c r="K70" s="285"/>
      <c r="L70" s="57"/>
      <c r="M70" s="186"/>
      <c r="N70" s="354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</row>
    <row r="71" spans="1:34">
      <c r="A71" s="9" t="s">
        <v>107</v>
      </c>
      <c r="B71" s="9"/>
      <c r="C71" s="56"/>
      <c r="D71" s="56"/>
      <c r="E71" s="56"/>
      <c r="F71" s="56"/>
      <c r="G71" s="185"/>
      <c r="H71" s="185"/>
      <c r="I71" s="57"/>
      <c r="J71" s="57"/>
      <c r="K71" s="285"/>
      <c r="L71" s="57"/>
      <c r="M71" s="186"/>
      <c r="N71" s="354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</row>
    <row r="72" spans="1:34" ht="18.75" customHeight="1">
      <c r="A72" s="225"/>
      <c r="B72" s="364" t="s">
        <v>751</v>
      </c>
      <c r="C72" s="358" t="s">
        <v>113</v>
      </c>
      <c r="D72" s="358" t="s">
        <v>1785</v>
      </c>
      <c r="E72" s="358" t="s">
        <v>1786</v>
      </c>
      <c r="F72" s="220">
        <v>42948</v>
      </c>
      <c r="G72" s="218">
        <v>12176.74</v>
      </c>
      <c r="H72" s="218">
        <v>11346.8</v>
      </c>
      <c r="I72" s="299">
        <v>42955</v>
      </c>
      <c r="J72" s="300">
        <v>42955</v>
      </c>
      <c r="K72" s="303">
        <v>42970</v>
      </c>
      <c r="L72" s="359" t="s">
        <v>1467</v>
      </c>
      <c r="M72" s="359" t="s">
        <v>1787</v>
      </c>
      <c r="N72" s="359" t="s">
        <v>1788</v>
      </c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</row>
    <row r="73" spans="1:34" ht="18.75" customHeight="1">
      <c r="A73" s="225"/>
      <c r="B73" s="364" t="s">
        <v>751</v>
      </c>
      <c r="C73" s="358" t="s">
        <v>113</v>
      </c>
      <c r="D73" s="358" t="s">
        <v>1789</v>
      </c>
      <c r="E73" s="358" t="s">
        <v>1790</v>
      </c>
      <c r="F73" s="220">
        <v>42917</v>
      </c>
      <c r="G73" s="218">
        <v>7535</v>
      </c>
      <c r="H73" s="218">
        <v>7094.2</v>
      </c>
      <c r="I73" s="299">
        <v>42949</v>
      </c>
      <c r="J73" s="300">
        <v>42940</v>
      </c>
      <c r="K73" s="219">
        <v>42972</v>
      </c>
      <c r="L73" s="359" t="s">
        <v>1467</v>
      </c>
      <c r="M73" s="359" t="s">
        <v>1787</v>
      </c>
      <c r="N73" s="359" t="s">
        <v>1791</v>
      </c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</row>
    <row r="74" spans="1:34" ht="18.75" customHeight="1">
      <c r="A74" s="225"/>
      <c r="B74" s="364" t="s">
        <v>751</v>
      </c>
      <c r="C74" s="358" t="s">
        <v>113</v>
      </c>
      <c r="D74" s="358" t="s">
        <v>1792</v>
      </c>
      <c r="E74" s="361" t="s">
        <v>1793</v>
      </c>
      <c r="F74" s="220">
        <v>42948</v>
      </c>
      <c r="G74" s="218">
        <v>4829.37</v>
      </c>
      <c r="H74" s="218">
        <v>4546.8500000000004</v>
      </c>
      <c r="I74" s="404">
        <v>42968</v>
      </c>
      <c r="J74" s="300">
        <v>42965</v>
      </c>
      <c r="K74" s="219">
        <v>42972</v>
      </c>
      <c r="L74" s="359" t="s">
        <v>1467</v>
      </c>
      <c r="M74" s="359" t="s">
        <v>1787</v>
      </c>
      <c r="N74" s="359" t="s">
        <v>1794</v>
      </c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</row>
    <row r="75" spans="1:34" ht="18.75" customHeight="1">
      <c r="A75" s="225"/>
      <c r="B75" s="225" t="s">
        <v>394</v>
      </c>
      <c r="C75" s="358" t="s">
        <v>395</v>
      </c>
      <c r="D75" s="358" t="s">
        <v>1795</v>
      </c>
      <c r="E75" s="358" t="s">
        <v>1796</v>
      </c>
      <c r="F75" s="220">
        <v>42948</v>
      </c>
      <c r="G75" s="218">
        <v>10781.74</v>
      </c>
      <c r="H75" s="218">
        <v>10544.54</v>
      </c>
      <c r="I75" s="299">
        <v>42965</v>
      </c>
      <c r="J75" s="405">
        <v>42965</v>
      </c>
      <c r="K75" s="219">
        <v>42972</v>
      </c>
      <c r="L75" s="359" t="s">
        <v>1467</v>
      </c>
      <c r="M75" s="359" t="s">
        <v>1787</v>
      </c>
      <c r="N75" s="359" t="s">
        <v>1797</v>
      </c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</row>
    <row r="76" spans="1:34" ht="18.75" customHeight="1">
      <c r="A76" s="225"/>
      <c r="B76" s="225" t="s">
        <v>108</v>
      </c>
      <c r="C76" s="358" t="s">
        <v>109</v>
      </c>
      <c r="D76" s="358" t="s">
        <v>1798</v>
      </c>
      <c r="E76" s="358" t="s">
        <v>1799</v>
      </c>
      <c r="F76" s="220">
        <v>42948</v>
      </c>
      <c r="G76" s="218">
        <v>2436.6</v>
      </c>
      <c r="H76" s="218">
        <v>2436.6</v>
      </c>
      <c r="I76" s="299">
        <v>42979</v>
      </c>
      <c r="J76" s="300">
        <v>42978</v>
      </c>
      <c r="K76" s="303">
        <v>42993</v>
      </c>
      <c r="L76" s="359" t="s">
        <v>1684</v>
      </c>
      <c r="M76" s="359" t="s">
        <v>1701</v>
      </c>
      <c r="N76" s="359" t="s">
        <v>1800</v>
      </c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</row>
    <row r="77" spans="1:34" ht="18.75" customHeight="1">
      <c r="A77" s="225"/>
      <c r="B77" s="71" t="s">
        <v>422</v>
      </c>
      <c r="C77" s="358" t="s">
        <v>423</v>
      </c>
      <c r="D77" s="358" t="s">
        <v>1801</v>
      </c>
      <c r="E77" s="358" t="s">
        <v>1802</v>
      </c>
      <c r="F77" s="220">
        <v>42948</v>
      </c>
      <c r="G77" s="218">
        <v>602.1</v>
      </c>
      <c r="H77" s="218">
        <v>602.1</v>
      </c>
      <c r="I77" s="299">
        <v>42982</v>
      </c>
      <c r="J77" s="405">
        <v>42971</v>
      </c>
      <c r="K77" s="219">
        <v>42997</v>
      </c>
      <c r="L77" s="359" t="s">
        <v>1692</v>
      </c>
      <c r="M77" s="359" t="s">
        <v>1701</v>
      </c>
      <c r="N77" s="359" t="s">
        <v>1803</v>
      </c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</row>
    <row r="78" spans="1:34" ht="18.75" customHeight="1">
      <c r="A78" s="371"/>
      <c r="B78" s="71" t="s">
        <v>422</v>
      </c>
      <c r="C78" s="358" t="s">
        <v>423</v>
      </c>
      <c r="D78" s="373" t="s">
        <v>1804</v>
      </c>
      <c r="E78" s="373" t="s">
        <v>1805</v>
      </c>
      <c r="F78" s="374">
        <v>42948</v>
      </c>
      <c r="G78" s="375">
        <v>1580.8</v>
      </c>
      <c r="H78" s="375">
        <v>1580.8</v>
      </c>
      <c r="I78" s="376">
        <v>42982</v>
      </c>
      <c r="J78" s="376">
        <v>42971</v>
      </c>
      <c r="K78" s="219">
        <v>42997</v>
      </c>
      <c r="L78" s="359" t="s">
        <v>1692</v>
      </c>
      <c r="M78" s="359" t="s">
        <v>1701</v>
      </c>
      <c r="N78" s="359" t="s">
        <v>1806</v>
      </c>
      <c r="O78" s="370"/>
      <c r="P78" s="370"/>
      <c r="Q78" s="370"/>
      <c r="R78" s="370"/>
      <c r="S78" s="370"/>
      <c r="T78" s="370"/>
      <c r="U78" s="370"/>
      <c r="V78" s="370"/>
      <c r="W78" s="370"/>
      <c r="X78" s="370"/>
      <c r="Y78" s="370"/>
      <c r="Z78" s="370"/>
      <c r="AA78" s="370"/>
      <c r="AB78" s="370"/>
      <c r="AC78" s="370"/>
      <c r="AD78" s="370"/>
      <c r="AE78" s="370"/>
      <c r="AF78" s="370"/>
      <c r="AG78" s="370"/>
      <c r="AH78" s="370"/>
    </row>
    <row r="79" spans="1:34" ht="18.75" customHeight="1">
      <c r="A79" s="225"/>
      <c r="B79" s="225"/>
      <c r="C79" s="358"/>
      <c r="D79" s="358"/>
      <c r="E79" s="358"/>
      <c r="F79" s="220"/>
      <c r="G79" s="218"/>
      <c r="H79" s="218"/>
      <c r="I79" s="299"/>
      <c r="J79" s="300"/>
      <c r="K79" s="219"/>
      <c r="L79" s="359"/>
      <c r="M79" s="359"/>
      <c r="N79" s="359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</row>
    <row r="80" spans="1:34" ht="18.75" customHeight="1">
      <c r="A80" s="225"/>
      <c r="B80" s="225"/>
      <c r="C80" s="358"/>
      <c r="D80" s="358"/>
      <c r="E80" s="358"/>
      <c r="F80" s="220"/>
      <c r="G80" s="218"/>
      <c r="H80" s="218"/>
      <c r="I80" s="299"/>
      <c r="J80" s="300"/>
      <c r="K80" s="219"/>
      <c r="L80" s="359"/>
      <c r="M80" s="359"/>
      <c r="N80" s="359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</row>
    <row r="81" spans="1:33" ht="18.75" customHeight="1">
      <c r="A81" s="225"/>
      <c r="B81" s="225"/>
      <c r="C81" s="358"/>
      <c r="D81" s="358"/>
      <c r="E81" s="358"/>
      <c r="F81" s="220"/>
      <c r="G81" s="218"/>
      <c r="H81" s="218"/>
      <c r="I81" s="299"/>
      <c r="J81" s="300"/>
      <c r="K81" s="219"/>
      <c r="L81" s="359"/>
      <c r="M81" s="359"/>
      <c r="N81" s="359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</row>
    <row r="82" spans="1:33" ht="18.75" customHeight="1">
      <c r="A82" s="363"/>
      <c r="B82" s="364"/>
      <c r="C82" s="365"/>
      <c r="D82" s="365"/>
      <c r="E82" s="365"/>
      <c r="F82" s="366"/>
      <c r="G82" s="367"/>
      <c r="H82" s="367"/>
      <c r="I82" s="368"/>
      <c r="J82" s="368"/>
      <c r="K82" s="369"/>
      <c r="L82" s="360"/>
      <c r="M82" s="359"/>
      <c r="N82" s="359"/>
      <c r="O82" s="370"/>
      <c r="P82" s="370"/>
      <c r="Q82" s="370"/>
      <c r="R82" s="370"/>
      <c r="S82" s="370"/>
      <c r="T82" s="370"/>
      <c r="U82" s="370"/>
      <c r="V82" s="370"/>
      <c r="W82" s="370"/>
      <c r="X82" s="370"/>
      <c r="Y82" s="370"/>
      <c r="Z82" s="370"/>
      <c r="AA82" s="370"/>
      <c r="AB82" s="370"/>
      <c r="AC82" s="370"/>
      <c r="AD82" s="370"/>
      <c r="AE82" s="370"/>
      <c r="AF82" s="370"/>
      <c r="AG82" s="370"/>
    </row>
    <row r="83" spans="1:33" ht="18.75" customHeight="1">
      <c r="A83" s="371"/>
      <c r="B83" s="372"/>
      <c r="C83" s="373"/>
      <c r="D83" s="373"/>
      <c r="E83" s="373"/>
      <c r="F83" s="374"/>
      <c r="G83" s="375"/>
      <c r="H83" s="375"/>
      <c r="I83" s="376"/>
      <c r="J83" s="376"/>
      <c r="K83" s="377"/>
      <c r="L83" s="360"/>
      <c r="M83" s="359"/>
      <c r="N83" s="359"/>
      <c r="O83" s="370"/>
      <c r="P83" s="370"/>
      <c r="Q83" s="370"/>
      <c r="R83" s="370"/>
      <c r="S83" s="370"/>
      <c r="T83" s="370"/>
      <c r="U83" s="370"/>
      <c r="V83" s="370"/>
      <c r="W83" s="370"/>
      <c r="X83" s="370"/>
      <c r="Y83" s="370"/>
      <c r="Z83" s="370"/>
      <c r="AA83" s="370"/>
      <c r="AB83" s="370"/>
      <c r="AC83" s="370"/>
      <c r="AD83" s="370"/>
      <c r="AE83" s="370"/>
      <c r="AF83" s="370"/>
      <c r="AG83" s="370"/>
    </row>
    <row r="84" spans="1:33" ht="18.75" customHeight="1">
      <c r="A84" s="363"/>
      <c r="B84" s="364"/>
      <c r="C84" s="365"/>
      <c r="D84" s="365"/>
      <c r="E84" s="365"/>
      <c r="F84" s="366"/>
      <c r="G84" s="367"/>
      <c r="H84" s="367"/>
      <c r="I84" s="368"/>
      <c r="J84" s="368"/>
      <c r="K84" s="378"/>
      <c r="L84" s="360"/>
      <c r="M84" s="359"/>
      <c r="N84" s="359"/>
      <c r="O84" s="370"/>
      <c r="P84" s="370"/>
      <c r="Q84" s="370"/>
      <c r="R84" s="370"/>
      <c r="S84" s="370"/>
      <c r="T84" s="370"/>
      <c r="U84" s="370"/>
      <c r="V84" s="370"/>
      <c r="W84" s="370"/>
      <c r="X84" s="370"/>
      <c r="Y84" s="370"/>
      <c r="Z84" s="370"/>
      <c r="AA84" s="370"/>
      <c r="AB84" s="370"/>
      <c r="AC84" s="370"/>
      <c r="AD84" s="370"/>
      <c r="AE84" s="370"/>
      <c r="AF84" s="370"/>
      <c r="AG84" s="370"/>
    </row>
    <row r="85" spans="1:33" ht="18.75" customHeight="1">
      <c r="A85" s="225"/>
      <c r="B85" s="225"/>
      <c r="C85" s="358"/>
      <c r="D85" s="358"/>
      <c r="E85" s="358"/>
      <c r="F85" s="358"/>
      <c r="G85" s="218"/>
      <c r="H85" s="218"/>
      <c r="I85" s="362"/>
      <c r="J85" s="379"/>
      <c r="K85" s="219"/>
      <c r="L85" s="359"/>
      <c r="M85" s="359"/>
      <c r="N85" s="359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</row>
    <row r="86" spans="1:33" ht="18.75" customHeight="1">
      <c r="A86" s="225"/>
      <c r="B86" s="225"/>
      <c r="C86" s="358"/>
      <c r="D86" s="358"/>
      <c r="E86" s="358"/>
      <c r="F86" s="220"/>
      <c r="G86" s="218"/>
      <c r="H86" s="218"/>
      <c r="I86" s="299"/>
      <c r="J86" s="379"/>
      <c r="K86" s="219"/>
      <c r="L86" s="359"/>
      <c r="M86" s="359"/>
      <c r="N86" s="359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</row>
    <row r="87" spans="1:33" ht="18.75" customHeight="1">
      <c r="A87" s="225"/>
      <c r="B87" s="225"/>
      <c r="C87" s="358"/>
      <c r="D87" s="358"/>
      <c r="E87" s="358"/>
      <c r="F87" s="220"/>
      <c r="G87" s="218"/>
      <c r="H87" s="218"/>
      <c r="I87" s="299"/>
      <c r="J87" s="300"/>
      <c r="K87" s="219"/>
      <c r="L87" s="359"/>
      <c r="M87" s="359"/>
      <c r="N87" s="359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</row>
    <row r="88" spans="1:33" ht="18.75" customHeight="1">
      <c r="A88" s="225"/>
      <c r="B88" s="225"/>
      <c r="C88" s="358"/>
      <c r="D88" s="358"/>
      <c r="E88" s="358"/>
      <c r="F88" s="220"/>
      <c r="G88" s="218"/>
      <c r="H88" s="218"/>
      <c r="I88" s="299"/>
      <c r="J88" s="300"/>
      <c r="K88" s="219"/>
      <c r="L88" s="359"/>
      <c r="M88" s="359"/>
      <c r="N88" s="359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</row>
    <row r="89" spans="1:33" ht="18.75" customHeight="1">
      <c r="A89" s="225"/>
      <c r="B89" s="364"/>
      <c r="C89" s="358"/>
      <c r="D89" s="358"/>
      <c r="E89" s="361"/>
      <c r="F89" s="220"/>
      <c r="G89" s="218"/>
      <c r="H89" s="218"/>
      <c r="I89" s="299"/>
      <c r="J89" s="300"/>
      <c r="K89" s="219"/>
      <c r="L89" s="359"/>
      <c r="M89" s="359"/>
      <c r="N89" s="359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</row>
    <row r="90" spans="1:33" ht="18.75" customHeight="1">
      <c r="A90" s="225"/>
      <c r="B90" s="225"/>
      <c r="C90" s="358"/>
      <c r="D90" s="358"/>
      <c r="E90" s="358"/>
      <c r="F90" s="220"/>
      <c r="G90" s="218"/>
      <c r="H90" s="218"/>
      <c r="I90" s="299"/>
      <c r="J90" s="300"/>
      <c r="K90" s="219"/>
      <c r="L90" s="359"/>
      <c r="M90" s="359"/>
      <c r="N90" s="359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</row>
    <row r="91" spans="1:33" ht="18.75" customHeight="1">
      <c r="A91" s="225"/>
      <c r="B91" s="225"/>
      <c r="C91" s="358"/>
      <c r="D91" s="358"/>
      <c r="E91" s="358"/>
      <c r="F91" s="220"/>
      <c r="G91" s="218"/>
      <c r="H91" s="218"/>
      <c r="I91" s="299"/>
      <c r="J91" s="300"/>
      <c r="K91" s="219"/>
      <c r="L91" s="359"/>
      <c r="M91" s="359"/>
      <c r="N91" s="359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</row>
    <row r="92" spans="1:33" ht="18.75" customHeight="1">
      <c r="A92" s="225"/>
      <c r="B92" s="225"/>
      <c r="C92" s="358"/>
      <c r="D92" s="358"/>
      <c r="E92" s="358"/>
      <c r="F92" s="220"/>
      <c r="G92" s="218"/>
      <c r="H92" s="218"/>
      <c r="I92" s="299"/>
      <c r="J92" s="300"/>
      <c r="K92" s="219"/>
      <c r="L92" s="359"/>
      <c r="M92" s="359"/>
      <c r="N92" s="359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</row>
    <row r="93" spans="1:33" ht="18.75" customHeight="1">
      <c r="A93" s="225"/>
      <c r="B93" s="225"/>
      <c r="C93" s="380"/>
      <c r="D93" s="358"/>
      <c r="E93" s="358"/>
      <c r="F93" s="220"/>
      <c r="G93" s="218"/>
      <c r="H93" s="218"/>
      <c r="I93" s="299"/>
      <c r="J93" s="300"/>
      <c r="K93" s="219"/>
      <c r="L93" s="359"/>
      <c r="M93" s="359"/>
      <c r="N93" s="359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</row>
    <row r="94" spans="1:33" ht="18.75" customHeight="1">
      <c r="A94" s="225"/>
      <c r="B94" s="225"/>
      <c r="C94" s="380"/>
      <c r="D94" s="358"/>
      <c r="E94" s="358"/>
      <c r="F94" s="220"/>
      <c r="G94" s="218"/>
      <c r="H94" s="218"/>
      <c r="I94" s="299"/>
      <c r="J94" s="300"/>
      <c r="K94" s="219"/>
      <c r="L94" s="359"/>
      <c r="M94" s="359"/>
      <c r="N94" s="359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</row>
    <row r="95" spans="1:33" ht="18.75" customHeight="1">
      <c r="A95" s="225"/>
      <c r="B95" s="225"/>
      <c r="C95" s="380"/>
      <c r="D95" s="358"/>
      <c r="E95" s="358"/>
      <c r="F95" s="220"/>
      <c r="G95" s="218"/>
      <c r="H95" s="218"/>
      <c r="I95" s="299"/>
      <c r="J95" s="300"/>
      <c r="K95" s="219"/>
      <c r="L95" s="359"/>
      <c r="M95" s="359"/>
      <c r="N95" s="359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</row>
    <row r="96" spans="1:33" ht="18.75" customHeight="1">
      <c r="A96" s="225"/>
      <c r="B96" s="225"/>
      <c r="C96" s="380"/>
      <c r="D96" s="358"/>
      <c r="E96" s="358"/>
      <c r="F96" s="220"/>
      <c r="G96" s="218"/>
      <c r="H96" s="218"/>
      <c r="I96" s="299"/>
      <c r="J96" s="300"/>
      <c r="K96" s="219"/>
      <c r="L96" s="359"/>
      <c r="M96" s="359"/>
      <c r="N96" s="359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</row>
    <row r="97" spans="1:34" ht="18.75" customHeight="1">
      <c r="A97" s="225"/>
      <c r="B97" s="225"/>
      <c r="C97" s="380"/>
      <c r="D97" s="358"/>
      <c r="E97" s="358"/>
      <c r="F97" s="220"/>
      <c r="G97" s="218"/>
      <c r="H97" s="218"/>
      <c r="I97" s="299"/>
      <c r="J97" s="300"/>
      <c r="K97" s="219"/>
      <c r="L97" s="359"/>
      <c r="M97" s="359"/>
      <c r="N97" s="359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</row>
    <row r="98" spans="1:34" ht="18.75" customHeight="1">
      <c r="A98" s="225"/>
      <c r="B98" s="225"/>
      <c r="C98" s="380"/>
      <c r="D98" s="358"/>
      <c r="E98" s="358"/>
      <c r="F98" s="220"/>
      <c r="G98" s="218"/>
      <c r="H98" s="218"/>
      <c r="I98" s="299"/>
      <c r="J98" s="300"/>
      <c r="K98" s="219"/>
      <c r="L98" s="359"/>
      <c r="M98" s="359"/>
      <c r="N98" s="359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</row>
    <row r="99" spans="1:34" ht="18.75" customHeight="1">
      <c r="A99" s="225"/>
      <c r="B99" s="225"/>
      <c r="C99" s="380"/>
      <c r="D99" s="358"/>
      <c r="E99" s="358"/>
      <c r="F99" s="220"/>
      <c r="G99" s="218"/>
      <c r="H99" s="218"/>
      <c r="I99" s="299"/>
      <c r="J99" s="300"/>
      <c r="K99" s="219"/>
      <c r="L99" s="359"/>
      <c r="M99" s="359"/>
      <c r="N99" s="359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</row>
    <row r="100" spans="1:34" ht="18.75" customHeight="1">
      <c r="A100" s="225"/>
      <c r="B100" s="225"/>
      <c r="C100" s="380"/>
      <c r="D100" s="358"/>
      <c r="E100" s="358"/>
      <c r="F100" s="220"/>
      <c r="G100" s="218"/>
      <c r="H100" s="218"/>
      <c r="I100" s="299"/>
      <c r="J100" s="379"/>
      <c r="K100" s="219"/>
      <c r="L100" s="359"/>
      <c r="M100" s="359"/>
      <c r="N100" s="359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</row>
    <row r="101" spans="1:34" ht="18.75" customHeight="1">
      <c r="A101" s="225"/>
      <c r="B101" s="225"/>
      <c r="C101" s="380"/>
      <c r="D101" s="72"/>
      <c r="E101" s="72"/>
      <c r="F101" s="220"/>
      <c r="G101" s="218"/>
      <c r="H101" s="218"/>
      <c r="I101" s="299"/>
      <c r="J101" s="300"/>
      <c r="K101" s="303"/>
      <c r="L101" s="221"/>
      <c r="M101" s="359"/>
      <c r="N101" s="359"/>
    </row>
    <row r="102" spans="1:34" ht="18.75" customHeight="1">
      <c r="A102" s="225"/>
      <c r="B102" s="71"/>
      <c r="C102" s="72"/>
      <c r="D102" s="72"/>
      <c r="E102" s="72"/>
      <c r="F102" s="220"/>
      <c r="G102" s="218"/>
      <c r="H102" s="218"/>
      <c r="I102" s="299"/>
      <c r="J102" s="300"/>
      <c r="K102" s="303"/>
      <c r="L102" s="221"/>
      <c r="M102" s="221"/>
      <c r="N102" s="359"/>
    </row>
    <row r="103" spans="1:34" ht="18.75" customHeight="1">
      <c r="A103" s="225"/>
      <c r="B103" s="71"/>
      <c r="C103" s="72"/>
      <c r="D103" s="72"/>
      <c r="E103" s="72"/>
      <c r="F103" s="220"/>
      <c r="G103" s="218"/>
      <c r="H103" s="218"/>
      <c r="I103" s="299"/>
      <c r="J103" s="300"/>
      <c r="K103" s="303"/>
      <c r="L103" s="221"/>
      <c r="M103" s="221"/>
      <c r="N103" s="359"/>
    </row>
    <row r="104" spans="1:34" ht="18.75" customHeight="1">
      <c r="A104" s="227"/>
      <c r="B104" s="225"/>
      <c r="C104" s="216"/>
      <c r="D104" s="72"/>
      <c r="E104" s="72"/>
      <c r="F104" s="220"/>
      <c r="G104" s="218"/>
      <c r="H104" s="218"/>
      <c r="I104" s="299"/>
      <c r="J104" s="300"/>
      <c r="K104" s="219"/>
      <c r="L104" s="221"/>
      <c r="M104" s="221"/>
      <c r="N104" s="359"/>
    </row>
    <row r="105" spans="1:34" ht="18.75" customHeight="1">
      <c r="A105" s="227"/>
      <c r="B105" s="225"/>
      <c r="C105" s="216"/>
      <c r="D105" s="72"/>
      <c r="E105" s="72"/>
      <c r="F105" s="220"/>
      <c r="G105" s="218"/>
      <c r="H105" s="218"/>
      <c r="I105" s="299"/>
      <c r="J105" s="300"/>
      <c r="K105" s="219"/>
      <c r="L105" s="77"/>
      <c r="M105" s="221"/>
      <c r="N105" s="359"/>
    </row>
    <row r="106" spans="1:34" ht="18.75" customHeight="1">
      <c r="A106" s="227"/>
      <c r="B106" s="225"/>
      <c r="C106" s="216"/>
      <c r="D106" s="72"/>
      <c r="E106" s="72"/>
      <c r="F106" s="220"/>
      <c r="G106" s="218"/>
      <c r="H106" s="218"/>
      <c r="I106" s="299"/>
      <c r="J106" s="300"/>
      <c r="K106" s="219"/>
      <c r="L106" s="77"/>
      <c r="M106" s="221"/>
      <c r="N106" s="359"/>
    </row>
    <row r="107" spans="1:34" ht="18.75" customHeight="1">
      <c r="A107" s="227"/>
      <c r="B107" s="225"/>
      <c r="C107" s="216"/>
      <c r="D107" s="72"/>
      <c r="E107" s="72"/>
      <c r="F107" s="220"/>
      <c r="G107" s="218"/>
      <c r="H107" s="218"/>
      <c r="I107" s="299"/>
      <c r="J107" s="300"/>
      <c r="K107" s="219"/>
      <c r="L107" s="77"/>
      <c r="M107" s="221"/>
      <c r="N107" s="359"/>
    </row>
    <row r="108" spans="1:34" ht="14.25">
      <c r="A108" s="43"/>
      <c r="B108" s="34"/>
      <c r="C108" s="34"/>
      <c r="D108" s="209"/>
      <c r="E108" s="34"/>
      <c r="F108" s="209"/>
      <c r="G108" s="210"/>
      <c r="H108" s="210"/>
      <c r="I108" s="34"/>
      <c r="J108" s="34"/>
      <c r="K108" s="298"/>
      <c r="L108" s="34"/>
      <c r="M108" s="209"/>
      <c r="N108" s="29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</row>
    <row r="109" spans="1:34">
      <c r="A109" s="57"/>
      <c r="B109" s="10"/>
      <c r="C109" s="10"/>
      <c r="D109" s="56"/>
      <c r="E109" s="56"/>
      <c r="F109" s="211"/>
      <c r="G109" s="228">
        <f>SUM(G72:G108)</f>
        <v>39942.35</v>
      </c>
      <c r="H109" s="228">
        <f>SUM(H72:H108)</f>
        <v>38151.89</v>
      </c>
      <c r="I109" s="57"/>
      <c r="J109" s="81"/>
      <c r="K109" s="3"/>
      <c r="L109" s="3"/>
      <c r="M109" s="81"/>
      <c r="N109" s="31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</row>
    <row r="110" spans="1:34">
      <c r="A110" s="57"/>
      <c r="B110" s="57"/>
      <c r="C110" s="56"/>
      <c r="D110" s="56"/>
      <c r="E110" s="56"/>
      <c r="F110" s="56"/>
      <c r="G110" s="185"/>
      <c r="H110" s="185"/>
      <c r="I110" s="57"/>
      <c r="J110" s="57"/>
      <c r="K110" s="285"/>
      <c r="L110" s="57"/>
      <c r="M110" s="186"/>
      <c r="N110" s="354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</row>
    <row r="111" spans="1:34">
      <c r="A111" s="57"/>
      <c r="B111" s="57"/>
      <c r="C111" s="57"/>
      <c r="D111" s="56"/>
      <c r="E111" s="56"/>
      <c r="F111" s="56"/>
      <c r="G111" s="185"/>
      <c r="H111" s="185"/>
      <c r="I111" s="57"/>
      <c r="J111" s="57"/>
      <c r="K111" s="285"/>
      <c r="L111" s="57"/>
      <c r="M111" s="186"/>
      <c r="N111" s="354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</row>
    <row r="112" spans="1:34">
      <c r="A112" s="7" t="s">
        <v>124</v>
      </c>
      <c r="B112" s="7"/>
      <c r="C112" s="7"/>
      <c r="D112" s="7"/>
      <c r="E112" s="56"/>
      <c r="F112" s="56"/>
      <c r="G112" s="185"/>
      <c r="H112" s="185"/>
      <c r="I112" s="57"/>
      <c r="J112" s="57"/>
      <c r="K112" s="285"/>
      <c r="L112" s="57"/>
      <c r="M112" s="186"/>
      <c r="N112" s="354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</row>
    <row r="113" spans="1:34" ht="24">
      <c r="A113" s="240"/>
      <c r="B113" s="387" t="s">
        <v>1631</v>
      </c>
      <c r="C113" s="307" t="s">
        <v>445</v>
      </c>
      <c r="D113" s="240" t="s">
        <v>1807</v>
      </c>
      <c r="E113" s="241" t="s">
        <v>1633</v>
      </c>
      <c r="F113" s="242">
        <v>42979</v>
      </c>
      <c r="G113" s="243"/>
      <c r="H113" s="243"/>
      <c r="I113" s="305"/>
      <c r="J113" s="305"/>
      <c r="K113" s="244"/>
      <c r="L113" s="245"/>
      <c r="M113" s="89"/>
      <c r="N113" s="308"/>
    </row>
    <row r="114" spans="1:34" ht="24">
      <c r="A114" s="233"/>
      <c r="B114" s="83" t="s">
        <v>1808</v>
      </c>
      <c r="C114" s="84" t="s">
        <v>1809</v>
      </c>
      <c r="D114" s="406" t="s">
        <v>1810</v>
      </c>
      <c r="E114" s="84" t="s">
        <v>1811</v>
      </c>
      <c r="F114" s="239">
        <v>42736</v>
      </c>
      <c r="G114" s="235">
        <v>80000</v>
      </c>
      <c r="H114" s="235">
        <v>75320</v>
      </c>
      <c r="I114" s="88">
        <v>42786</v>
      </c>
      <c r="J114" s="236">
        <v>42741</v>
      </c>
      <c r="K114" s="236">
        <v>42823</v>
      </c>
      <c r="L114" s="89" t="s">
        <v>479</v>
      </c>
      <c r="M114" s="309" t="s">
        <v>1787</v>
      </c>
      <c r="N114" s="308" t="s">
        <v>1812</v>
      </c>
    </row>
    <row r="115" spans="1:34" ht="24">
      <c r="A115" s="241"/>
      <c r="B115" s="83" t="s">
        <v>1626</v>
      </c>
      <c r="C115" s="84" t="s">
        <v>775</v>
      </c>
      <c r="D115" s="241" t="s">
        <v>1813</v>
      </c>
      <c r="E115" s="241" t="s">
        <v>1814</v>
      </c>
      <c r="F115" s="242">
        <v>42948</v>
      </c>
      <c r="G115" s="243">
        <v>20000</v>
      </c>
      <c r="H115" s="243">
        <v>18830</v>
      </c>
      <c r="I115" s="244">
        <v>42975</v>
      </c>
      <c r="J115" s="244">
        <v>42972</v>
      </c>
      <c r="K115" s="244">
        <v>42978</v>
      </c>
      <c r="L115" s="309" t="s">
        <v>1643</v>
      </c>
      <c r="M115" s="309" t="s">
        <v>1787</v>
      </c>
      <c r="N115" s="308" t="s">
        <v>1815</v>
      </c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</row>
    <row r="116" spans="1:34" ht="24">
      <c r="A116" s="83"/>
      <c r="B116" s="83" t="s">
        <v>1816</v>
      </c>
      <c r="C116" s="84" t="s">
        <v>1817</v>
      </c>
      <c r="D116" s="84" t="s">
        <v>1818</v>
      </c>
      <c r="E116" s="307" t="s">
        <v>1819</v>
      </c>
      <c r="F116" s="239">
        <v>42887</v>
      </c>
      <c r="G116" s="235">
        <v>3590</v>
      </c>
      <c r="H116" s="235">
        <v>3250.74</v>
      </c>
      <c r="I116" s="88">
        <v>42913</v>
      </c>
      <c r="J116" s="236">
        <v>42912</v>
      </c>
      <c r="K116" s="236">
        <v>42928</v>
      </c>
      <c r="L116" s="245" t="s">
        <v>1176</v>
      </c>
      <c r="M116" s="89" t="s">
        <v>1820</v>
      </c>
      <c r="N116" s="308" t="s">
        <v>1821</v>
      </c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392"/>
    </row>
    <row r="117" spans="1:34" ht="24">
      <c r="A117" s="240"/>
      <c r="B117" s="83" t="s">
        <v>1822</v>
      </c>
      <c r="C117" s="84" t="s">
        <v>1817</v>
      </c>
      <c r="D117" s="240" t="s">
        <v>1823</v>
      </c>
      <c r="E117" s="241" t="s">
        <v>1824</v>
      </c>
      <c r="F117" s="239">
        <v>42887</v>
      </c>
      <c r="G117" s="235">
        <v>3590</v>
      </c>
      <c r="H117" s="235">
        <v>3250.74</v>
      </c>
      <c r="I117" s="88">
        <v>42913</v>
      </c>
      <c r="J117" s="236">
        <v>42912</v>
      </c>
      <c r="K117" s="236">
        <v>42928</v>
      </c>
      <c r="L117" s="245" t="s">
        <v>1176</v>
      </c>
      <c r="M117" s="89" t="s">
        <v>1820</v>
      </c>
      <c r="N117" s="308" t="s">
        <v>1825</v>
      </c>
    </row>
    <row r="118" spans="1:34" ht="24">
      <c r="A118" s="233"/>
      <c r="B118" s="240" t="s">
        <v>1117</v>
      </c>
      <c r="C118" s="240" t="s">
        <v>1118</v>
      </c>
      <c r="D118" s="406" t="s">
        <v>1826</v>
      </c>
      <c r="E118" s="84" t="s">
        <v>1827</v>
      </c>
      <c r="F118" s="239">
        <v>42979</v>
      </c>
      <c r="G118" s="235">
        <v>495.6</v>
      </c>
      <c r="H118" s="235">
        <v>495.6</v>
      </c>
      <c r="I118" s="88">
        <v>42991</v>
      </c>
      <c r="J118" s="236">
        <v>42990</v>
      </c>
      <c r="K118" s="236">
        <v>42997</v>
      </c>
      <c r="L118" s="309" t="s">
        <v>1692</v>
      </c>
      <c r="M118" s="309" t="s">
        <v>1701</v>
      </c>
      <c r="N118" s="308" t="s">
        <v>1828</v>
      </c>
    </row>
    <row r="119" spans="1:34" ht="24">
      <c r="A119" s="83"/>
      <c r="B119" s="240" t="s">
        <v>1117</v>
      </c>
      <c r="C119" s="240" t="s">
        <v>1118</v>
      </c>
      <c r="D119" s="84" t="s">
        <v>1829</v>
      </c>
      <c r="E119" s="85" t="s">
        <v>1830</v>
      </c>
      <c r="F119" s="239">
        <v>42979</v>
      </c>
      <c r="G119" s="320">
        <v>39648</v>
      </c>
      <c r="H119" s="320">
        <v>396.48</v>
      </c>
      <c r="I119" s="306">
        <v>42997</v>
      </c>
      <c r="J119" s="88">
        <v>42992</v>
      </c>
      <c r="K119" s="236">
        <v>43003</v>
      </c>
      <c r="L119" s="89" t="s">
        <v>1831</v>
      </c>
      <c r="M119" s="89" t="s">
        <v>1773</v>
      </c>
      <c r="N119" s="308" t="s">
        <v>1832</v>
      </c>
    </row>
    <row r="120" spans="1:34" ht="24">
      <c r="A120" s="240"/>
      <c r="B120" s="240" t="s">
        <v>1833</v>
      </c>
      <c r="C120" s="240" t="s">
        <v>1834</v>
      </c>
      <c r="D120" s="240" t="s">
        <v>1835</v>
      </c>
      <c r="E120" s="241" t="s">
        <v>1836</v>
      </c>
      <c r="F120" s="242">
        <v>42979</v>
      </c>
      <c r="G120" s="327">
        <v>5172.3999999999996</v>
      </c>
      <c r="H120" s="327">
        <v>4869.8100000000004</v>
      </c>
      <c r="I120" s="305">
        <v>42997</v>
      </c>
      <c r="J120" s="305">
        <v>42979</v>
      </c>
      <c r="K120" s="244">
        <v>43003</v>
      </c>
      <c r="L120" s="89" t="s">
        <v>1831</v>
      </c>
      <c r="M120" s="89" t="s">
        <v>1773</v>
      </c>
      <c r="N120" s="308" t="s">
        <v>1837</v>
      </c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</row>
    <row r="121" spans="1:34" ht="24">
      <c r="A121" s="83"/>
      <c r="B121" s="83" t="s">
        <v>808</v>
      </c>
      <c r="C121" s="84" t="s">
        <v>809</v>
      </c>
      <c r="D121" s="84" t="s">
        <v>1838</v>
      </c>
      <c r="E121" s="84" t="s">
        <v>1839</v>
      </c>
      <c r="F121" s="239">
        <v>42948</v>
      </c>
      <c r="G121" s="320">
        <v>386</v>
      </c>
      <c r="H121" s="320">
        <v>386</v>
      </c>
      <c r="I121" s="88">
        <v>42997</v>
      </c>
      <c r="J121" s="88">
        <v>42968</v>
      </c>
      <c r="K121" s="236">
        <v>43003</v>
      </c>
      <c r="L121" s="89" t="s">
        <v>1831</v>
      </c>
      <c r="M121" s="89" t="s">
        <v>1773</v>
      </c>
      <c r="N121" s="308" t="s">
        <v>1840</v>
      </c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</row>
    <row r="122" spans="1:34">
      <c r="A122" s="83"/>
      <c r="B122" s="83"/>
      <c r="C122" s="84"/>
      <c r="D122" s="84"/>
      <c r="E122" s="307"/>
      <c r="F122" s="239"/>
      <c r="G122" s="320"/>
      <c r="H122" s="320"/>
      <c r="I122" s="88"/>
      <c r="J122" s="143"/>
      <c r="K122" s="236"/>
      <c r="L122" s="308"/>
      <c r="M122" s="89"/>
      <c r="N122" s="308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</row>
    <row r="123" spans="1:34">
      <c r="A123" s="83"/>
      <c r="B123" s="83"/>
      <c r="C123" s="84"/>
      <c r="D123" s="84"/>
      <c r="E123" s="307"/>
      <c r="F123" s="239"/>
      <c r="G123" s="320"/>
      <c r="H123" s="320"/>
      <c r="I123" s="88"/>
      <c r="J123" s="143"/>
      <c r="K123" s="236"/>
      <c r="L123" s="309"/>
      <c r="M123" s="89"/>
      <c r="N123" s="308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</row>
    <row r="124" spans="1:34">
      <c r="A124" s="57"/>
      <c r="B124" s="57"/>
      <c r="C124" s="56"/>
      <c r="D124" s="56"/>
      <c r="E124" s="56"/>
      <c r="F124" s="310"/>
      <c r="G124" s="328"/>
      <c r="H124" s="328"/>
      <c r="I124" s="57"/>
      <c r="J124" s="57"/>
      <c r="K124" s="285"/>
      <c r="L124" s="57"/>
      <c r="M124" s="186"/>
      <c r="N124" s="354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</row>
    <row r="125" spans="1:34">
      <c r="A125" s="57"/>
      <c r="B125" s="57"/>
      <c r="C125" s="56"/>
      <c r="D125" s="56"/>
      <c r="E125" s="56"/>
      <c r="F125" s="247"/>
      <c r="G125" s="329">
        <f>SUM(G113:G123)</f>
        <v>152882</v>
      </c>
      <c r="H125" s="329">
        <f>SUM(H113:H123)</f>
        <v>106799.37000000001</v>
      </c>
      <c r="I125" s="57"/>
      <c r="J125" s="57"/>
      <c r="K125" s="285"/>
      <c r="L125" s="57"/>
      <c r="M125" s="186"/>
      <c r="N125" s="354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</row>
    <row r="126" spans="1:34">
      <c r="A126" s="51"/>
      <c r="B126" s="51"/>
      <c r="C126" s="51"/>
      <c r="D126" s="81"/>
      <c r="E126" s="44"/>
      <c r="F126" s="246"/>
      <c r="G126" s="179"/>
      <c r="H126" s="179"/>
      <c r="I126" s="43"/>
      <c r="J126" s="81"/>
      <c r="K126" s="311"/>
      <c r="L126" s="81"/>
      <c r="M126" s="81"/>
      <c r="N126" s="31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</row>
    <row r="127" spans="1:34">
      <c r="A127" s="51"/>
      <c r="B127" s="51"/>
      <c r="C127" s="51"/>
      <c r="D127" s="81"/>
      <c r="E127" s="44"/>
      <c r="F127" s="246"/>
      <c r="G127" s="179"/>
      <c r="H127" s="179"/>
      <c r="I127" s="43"/>
      <c r="J127" s="81"/>
      <c r="K127" s="311"/>
      <c r="L127" s="81"/>
      <c r="M127" s="81"/>
      <c r="N127" s="31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</row>
    <row r="128" spans="1:34">
      <c r="A128" s="6" t="s">
        <v>145</v>
      </c>
      <c r="B128" s="6"/>
      <c r="C128" s="6"/>
      <c r="D128" s="81"/>
      <c r="E128" s="44"/>
      <c r="F128" s="246"/>
      <c r="G128" s="179"/>
      <c r="H128" s="179"/>
      <c r="I128" s="43"/>
      <c r="J128" s="81"/>
      <c r="K128" s="311"/>
      <c r="L128" s="81"/>
      <c r="M128" s="81"/>
      <c r="N128" s="31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</row>
    <row r="129" spans="1:34">
      <c r="A129" s="98"/>
      <c r="B129" s="125"/>
      <c r="C129" s="100"/>
      <c r="D129" s="100"/>
      <c r="E129" s="330"/>
      <c r="F129" s="102"/>
      <c r="G129" s="331"/>
      <c r="H129" s="331"/>
      <c r="I129" s="104"/>
      <c r="J129" s="105"/>
      <c r="K129" s="105"/>
      <c r="L129" s="106"/>
      <c r="M129" s="106"/>
      <c r="N129" s="393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</row>
    <row r="130" spans="1:34">
      <c r="A130" s="98"/>
      <c r="B130" s="99"/>
      <c r="C130" s="100"/>
      <c r="D130" s="100"/>
      <c r="E130" s="107"/>
      <c r="F130" s="249"/>
      <c r="G130" s="250"/>
      <c r="H130" s="250"/>
      <c r="I130" s="105"/>
      <c r="J130" s="105"/>
      <c r="K130" s="104"/>
      <c r="L130" s="106"/>
      <c r="M130" s="106"/>
      <c r="N130" s="393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</row>
    <row r="131" spans="1:34">
      <c r="A131" s="57"/>
      <c r="B131" s="51"/>
      <c r="C131" s="51"/>
      <c r="D131" s="56"/>
      <c r="E131" s="56"/>
      <c r="F131" s="56"/>
      <c r="G131" s="185"/>
      <c r="H131" s="185"/>
      <c r="I131" s="57"/>
      <c r="J131" s="81"/>
      <c r="K131" s="311"/>
      <c r="L131" s="81"/>
      <c r="M131" s="81"/>
      <c r="N131" s="31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</row>
    <row r="132" spans="1:34">
      <c r="A132" s="57"/>
      <c r="B132" s="51"/>
      <c r="C132" s="51"/>
      <c r="D132" s="56"/>
      <c r="E132" s="56"/>
      <c r="F132" s="211"/>
      <c r="G132" s="251">
        <f>SUM(G129:G130)</f>
        <v>0</v>
      </c>
      <c r="H132" s="251">
        <f>SUM(H129:H130)</f>
        <v>0</v>
      </c>
      <c r="I132" s="57"/>
      <c r="J132" s="81"/>
      <c r="K132" s="311"/>
      <c r="L132" s="81"/>
      <c r="M132" s="81"/>
      <c r="N132" s="31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</row>
    <row r="133" spans="1:34">
      <c r="A133" s="57"/>
      <c r="B133" s="10"/>
      <c r="C133" s="10"/>
      <c r="D133" s="56"/>
      <c r="E133" s="56"/>
      <c r="F133" s="56"/>
      <c r="G133" s="185"/>
      <c r="H133" s="185"/>
      <c r="I133" s="57"/>
      <c r="J133" s="81"/>
      <c r="K133" s="3"/>
      <c r="L133" s="3"/>
      <c r="M133" s="81"/>
      <c r="N133" s="31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</row>
    <row r="134" spans="1:34">
      <c r="A134" s="57"/>
      <c r="B134" s="51"/>
      <c r="C134" s="109" t="s">
        <v>146</v>
      </c>
      <c r="D134" s="109" t="s">
        <v>147</v>
      </c>
      <c r="E134" s="56"/>
      <c r="F134" s="56"/>
      <c r="G134" s="185"/>
      <c r="H134" s="185"/>
      <c r="I134" s="57"/>
      <c r="J134" s="57"/>
      <c r="K134" s="285"/>
      <c r="L134" s="57"/>
      <c r="M134" s="186"/>
      <c r="N134" s="354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</row>
    <row r="135" spans="1:34">
      <c r="A135" s="57"/>
      <c r="B135" s="110" t="s">
        <v>148</v>
      </c>
      <c r="C135" s="111">
        <f>SUM(G30,G109,G125)</f>
        <v>192824.35</v>
      </c>
      <c r="D135" s="111">
        <f>SUM(H30,H109,H125)</f>
        <v>144951.26</v>
      </c>
      <c r="E135" s="56"/>
      <c r="F135" s="56"/>
      <c r="G135" s="185"/>
      <c r="H135" s="185"/>
      <c r="I135" s="57"/>
      <c r="J135" s="57"/>
      <c r="K135" s="285"/>
      <c r="L135" s="57"/>
      <c r="M135" s="186"/>
      <c r="N135" s="354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</row>
    <row r="136" spans="1:34">
      <c r="A136" s="112"/>
      <c r="B136" s="110" t="s">
        <v>149</v>
      </c>
      <c r="C136" s="111">
        <f>G132</f>
        <v>0</v>
      </c>
      <c r="D136" s="111">
        <f>H132</f>
        <v>0</v>
      </c>
      <c r="E136" s="113"/>
      <c r="F136" s="113"/>
      <c r="G136" s="252"/>
      <c r="H136" s="252"/>
      <c r="I136" s="112"/>
      <c r="J136" s="112"/>
      <c r="K136" s="312"/>
      <c r="L136" s="112"/>
      <c r="M136" s="253"/>
      <c r="N136" s="394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</row>
    <row r="137" spans="1:34">
      <c r="A137" s="116"/>
      <c r="B137" s="110" t="s">
        <v>150</v>
      </c>
      <c r="C137" s="111">
        <f>G68</f>
        <v>50910</v>
      </c>
      <c r="D137" s="111">
        <f>H68</f>
        <v>50910</v>
      </c>
      <c r="E137" s="117"/>
      <c r="F137" s="117"/>
      <c r="G137" s="254"/>
      <c r="H137" s="254"/>
      <c r="I137" s="116"/>
      <c r="J137" s="116"/>
      <c r="K137" s="313"/>
      <c r="L137" s="116"/>
      <c r="M137" s="255"/>
      <c r="N137" s="395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</row>
    <row r="138" spans="1:34" ht="14.25">
      <c r="A138" s="34"/>
      <c r="B138" s="120" t="s">
        <v>151</v>
      </c>
      <c r="C138" s="121">
        <f>SUM(C135:C137)</f>
        <v>243734.35</v>
      </c>
      <c r="D138" s="121">
        <f>SUM(D135:D137)</f>
        <v>195861.26</v>
      </c>
      <c r="E138" s="122"/>
      <c r="F138" s="209"/>
      <c r="G138" s="210"/>
      <c r="H138" s="210"/>
      <c r="I138" s="34"/>
      <c r="J138" s="34"/>
      <c r="K138" s="298"/>
      <c r="L138" s="34"/>
      <c r="M138" s="256"/>
      <c r="N138" s="396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</row>
    <row r="139" spans="1:34" ht="14.25">
      <c r="A139" s="34"/>
      <c r="B139" s="34"/>
      <c r="C139" s="34"/>
      <c r="D139" s="209"/>
      <c r="E139" s="34"/>
      <c r="F139" s="209"/>
      <c r="G139" s="210"/>
      <c r="H139" s="210"/>
      <c r="I139" s="34"/>
      <c r="J139" s="34"/>
      <c r="K139" s="298"/>
      <c r="L139" s="34"/>
      <c r="M139" s="209"/>
      <c r="N139" s="29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</row>
    <row r="140" spans="1:34" ht="14.25">
      <c r="A140" s="34"/>
      <c r="B140" s="34"/>
      <c r="C140" s="34"/>
      <c r="D140" s="209"/>
      <c r="E140" s="34"/>
      <c r="F140" s="209"/>
      <c r="G140" s="210"/>
      <c r="H140" s="210"/>
      <c r="I140" s="34"/>
      <c r="J140" s="34"/>
      <c r="K140" s="298"/>
      <c r="L140" s="34"/>
      <c r="M140" s="209"/>
      <c r="N140" s="29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</row>
    <row r="141" spans="1:34" ht="14.25">
      <c r="A141" s="34"/>
      <c r="B141" s="34"/>
      <c r="C141" s="34"/>
      <c r="D141" s="209"/>
      <c r="E141" s="34"/>
      <c r="F141" s="209"/>
      <c r="G141" s="210"/>
      <c r="H141" s="210"/>
      <c r="I141" s="34"/>
      <c r="J141" s="34"/>
      <c r="K141" s="298"/>
      <c r="L141" s="34"/>
      <c r="M141" s="209"/>
      <c r="N141" s="29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</row>
    <row r="142" spans="1:34" ht="14.25">
      <c r="A142" s="34"/>
      <c r="B142" s="34"/>
      <c r="C142" s="2" t="s">
        <v>1419</v>
      </c>
      <c r="D142" s="2"/>
      <c r="E142" s="2"/>
      <c r="F142" s="2"/>
      <c r="G142" s="210"/>
      <c r="H142" s="210"/>
      <c r="I142" s="34"/>
      <c r="J142" s="34"/>
      <c r="K142" s="298"/>
      <c r="L142" s="34"/>
      <c r="M142" s="209"/>
      <c r="N142" s="29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</row>
    <row r="143" spans="1:34" ht="14.25">
      <c r="A143" s="34"/>
      <c r="B143" s="34"/>
      <c r="C143" s="1" t="s">
        <v>1420</v>
      </c>
      <c r="D143" s="1"/>
      <c r="E143" s="428" t="s">
        <v>1421</v>
      </c>
      <c r="F143" s="428"/>
      <c r="G143" s="210"/>
      <c r="H143" s="210"/>
      <c r="I143" s="34"/>
      <c r="J143" s="34"/>
      <c r="K143" s="298"/>
      <c r="L143" s="34"/>
      <c r="M143" s="209"/>
      <c r="N143" s="29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</row>
    <row r="144" spans="1:34" ht="14.25">
      <c r="A144" s="34"/>
      <c r="B144" s="34"/>
      <c r="C144" s="429" t="s">
        <v>1422</v>
      </c>
      <c r="D144" s="429"/>
      <c r="E144" s="430" t="s">
        <v>1423</v>
      </c>
      <c r="F144" s="430"/>
      <c r="G144" s="210"/>
      <c r="H144" s="210"/>
      <c r="I144" s="34"/>
      <c r="J144" s="34"/>
      <c r="K144" s="298"/>
      <c r="L144" s="34"/>
      <c r="M144" s="209"/>
      <c r="N144" s="29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</row>
    <row r="145" spans="1:34" ht="14.25">
      <c r="A145" s="34"/>
      <c r="B145" s="34"/>
      <c r="C145" s="332">
        <v>42920</v>
      </c>
      <c r="D145" s="333">
        <v>198781.04</v>
      </c>
      <c r="E145" s="332">
        <v>42920</v>
      </c>
      <c r="F145" s="333">
        <v>123369.71</v>
      </c>
      <c r="G145" s="210"/>
      <c r="H145" s="210"/>
      <c r="I145" s="34"/>
      <c r="J145" s="34"/>
      <c r="K145" s="298"/>
      <c r="L145" s="34"/>
      <c r="M145" s="209"/>
      <c r="N145" s="29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</row>
    <row r="146" spans="1:34" ht="14.25">
      <c r="A146" s="34"/>
      <c r="B146" s="34"/>
      <c r="C146" s="332">
        <v>42933</v>
      </c>
      <c r="D146" s="334">
        <v>236155.5</v>
      </c>
      <c r="E146" s="335">
        <v>42923</v>
      </c>
      <c r="F146" s="333">
        <v>12753.42</v>
      </c>
      <c r="G146" s="210"/>
      <c r="H146" s="210"/>
      <c r="I146" s="34"/>
      <c r="J146" s="34"/>
      <c r="K146" s="298"/>
      <c r="L146" s="34"/>
      <c r="M146" s="209"/>
      <c r="N146" s="29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</row>
    <row r="147" spans="1:34" ht="14.25">
      <c r="A147" s="34"/>
      <c r="B147" s="34"/>
      <c r="C147" s="332"/>
      <c r="D147" s="336"/>
      <c r="E147" s="332">
        <v>42927</v>
      </c>
      <c r="F147" s="337">
        <v>12769.58</v>
      </c>
      <c r="G147" s="210"/>
      <c r="H147" s="210"/>
      <c r="I147" s="34"/>
      <c r="J147" s="34"/>
      <c r="K147" s="298"/>
      <c r="L147" s="34"/>
      <c r="M147" s="209"/>
      <c r="N147" s="29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</row>
    <row r="148" spans="1:34" ht="14.25">
      <c r="A148" s="34"/>
      <c r="B148" s="34"/>
      <c r="C148" s="332"/>
      <c r="D148" s="336"/>
      <c r="E148" s="332">
        <v>42929</v>
      </c>
      <c r="F148" s="337">
        <v>9600</v>
      </c>
      <c r="G148" s="210"/>
      <c r="H148" s="210"/>
      <c r="I148" s="34"/>
      <c r="J148" s="34"/>
      <c r="K148" s="298"/>
      <c r="L148" s="34"/>
      <c r="M148" s="209"/>
      <c r="N148" s="29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</row>
    <row r="149" spans="1:34" ht="14.25">
      <c r="A149" s="34"/>
      <c r="B149" s="34"/>
      <c r="C149" s="332"/>
      <c r="D149" s="336"/>
      <c r="E149" s="332">
        <v>42933</v>
      </c>
      <c r="F149" s="338">
        <v>85260.68</v>
      </c>
      <c r="G149" s="210"/>
      <c r="H149" s="210"/>
      <c r="I149" s="34"/>
      <c r="J149" s="34"/>
      <c r="K149" s="298"/>
      <c r="L149" s="34"/>
      <c r="M149" s="209"/>
      <c r="N149" s="29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</row>
    <row r="150" spans="1:34" ht="14.25">
      <c r="A150" s="34"/>
      <c r="B150" s="34"/>
      <c r="C150" s="332"/>
      <c r="D150" s="336"/>
      <c r="E150" s="339"/>
      <c r="F150" s="338"/>
      <c r="G150" s="210"/>
      <c r="H150" s="210"/>
      <c r="I150" s="34"/>
      <c r="J150" s="34"/>
      <c r="K150" s="298"/>
      <c r="L150" s="34"/>
      <c r="M150" s="209"/>
      <c r="N150" s="29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</row>
    <row r="151" spans="1:34" ht="14.25">
      <c r="A151" s="34"/>
      <c r="B151" s="34"/>
      <c r="C151" s="340"/>
      <c r="D151" s="341"/>
      <c r="E151" s="342"/>
      <c r="F151" s="343"/>
      <c r="G151" s="210"/>
      <c r="H151" s="210"/>
      <c r="I151" s="34"/>
      <c r="J151" s="34"/>
      <c r="K151" s="298"/>
      <c r="L151" s="34"/>
      <c r="M151" s="209"/>
      <c r="N151" s="29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</row>
    <row r="152" spans="1:34" ht="14.25">
      <c r="A152" s="34"/>
      <c r="B152" s="34"/>
      <c r="C152" s="344" t="s">
        <v>1424</v>
      </c>
      <c r="D152" s="345">
        <f>SUM(D145:D151)</f>
        <v>434936.54000000004</v>
      </c>
      <c r="E152" s="344" t="s">
        <v>1424</v>
      </c>
      <c r="F152" s="346">
        <f>SUM(F145:F151)</f>
        <v>243753.38999999998</v>
      </c>
      <c r="G152" s="210"/>
      <c r="H152" s="210"/>
      <c r="I152" s="34"/>
      <c r="J152" s="34"/>
      <c r="K152" s="298"/>
      <c r="L152" s="34"/>
      <c r="M152" s="209"/>
      <c r="N152" s="29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</row>
    <row r="153" spans="1:34" ht="36">
      <c r="A153" s="34"/>
      <c r="B153" s="34"/>
      <c r="C153" s="347" t="s">
        <v>1425</v>
      </c>
      <c r="D153" s="348">
        <v>50705.32</v>
      </c>
      <c r="E153" s="349" t="s">
        <v>1425</v>
      </c>
      <c r="F153" s="350">
        <v>75380.679999999993</v>
      </c>
      <c r="G153" s="210"/>
      <c r="H153" s="210"/>
      <c r="I153" s="34"/>
      <c r="J153" s="34"/>
      <c r="K153" s="298"/>
      <c r="L153" s="34"/>
      <c r="M153" s="209"/>
      <c r="N153" s="29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</row>
    <row r="154" spans="1:34" ht="14.25">
      <c r="A154" s="34"/>
      <c r="B154" s="34"/>
      <c r="C154" s="34"/>
      <c r="D154" s="210">
        <f>D152-D153</f>
        <v>384231.22000000003</v>
      </c>
      <c r="E154" s="34"/>
      <c r="F154" s="210">
        <f>F152-F153</f>
        <v>168372.71</v>
      </c>
      <c r="G154" s="210"/>
      <c r="H154" s="210"/>
      <c r="I154" s="34"/>
      <c r="J154" s="34"/>
      <c r="K154" s="298"/>
      <c r="L154" s="34"/>
      <c r="M154" s="209"/>
      <c r="N154" s="29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</row>
    <row r="155" spans="1:34" ht="14.25">
      <c r="A155" s="34"/>
      <c r="B155" s="34"/>
      <c r="C155" s="34"/>
      <c r="D155" s="209"/>
      <c r="E155" s="34"/>
      <c r="F155" s="209"/>
      <c r="G155" s="210"/>
      <c r="H155" s="210"/>
      <c r="I155" s="34"/>
      <c r="J155" s="34"/>
      <c r="K155" s="298"/>
      <c r="L155" s="34"/>
      <c r="M155" s="209"/>
      <c r="N155" s="29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</row>
    <row r="156" spans="1:34" ht="14.25">
      <c r="A156" s="34"/>
      <c r="B156" s="34"/>
      <c r="C156" s="34"/>
      <c r="D156" s="209"/>
      <c r="E156" s="34"/>
      <c r="F156" s="203"/>
      <c r="G156" s="210"/>
      <c r="H156" s="210"/>
      <c r="I156" s="34"/>
      <c r="J156" s="34"/>
      <c r="K156" s="298"/>
      <c r="L156" s="34"/>
      <c r="M156" s="209"/>
      <c r="N156" s="29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</row>
    <row r="157" spans="1:34" ht="14.25">
      <c r="A157" s="34"/>
      <c r="B157" s="34"/>
      <c r="C157" s="34"/>
      <c r="D157" s="209"/>
      <c r="E157" s="34"/>
      <c r="F157" s="209"/>
      <c r="G157" s="210"/>
      <c r="H157" s="210"/>
      <c r="I157" s="34"/>
      <c r="J157" s="34"/>
      <c r="K157" s="298"/>
      <c r="L157" s="34"/>
      <c r="M157" s="209"/>
      <c r="N157" s="29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</row>
    <row r="158" spans="1:34" ht="14.25">
      <c r="A158" s="34"/>
      <c r="B158" s="34"/>
      <c r="C158" s="34"/>
      <c r="D158" s="209"/>
      <c r="E158" s="34"/>
      <c r="F158" s="209"/>
      <c r="G158" s="210"/>
      <c r="H158" s="210"/>
      <c r="I158" s="34"/>
      <c r="J158" s="34"/>
      <c r="K158" s="298"/>
      <c r="L158" s="34"/>
      <c r="M158" s="209"/>
      <c r="N158" s="29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</row>
    <row r="159" spans="1:34" ht="14.25">
      <c r="A159" s="34"/>
      <c r="B159" s="34"/>
      <c r="C159" s="34"/>
      <c r="D159" s="209"/>
      <c r="E159" s="34"/>
      <c r="F159" s="209"/>
      <c r="G159" s="210"/>
      <c r="H159" s="210"/>
      <c r="I159" s="34"/>
      <c r="J159" s="34"/>
      <c r="K159" s="298"/>
      <c r="L159" s="34"/>
      <c r="M159" s="209"/>
      <c r="N159" s="29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</row>
    <row r="160" spans="1:34" ht="14.25">
      <c r="A160" s="34"/>
      <c r="B160" s="34"/>
      <c r="C160" s="34"/>
      <c r="D160" s="209"/>
      <c r="E160" s="34"/>
      <c r="F160" s="209"/>
      <c r="G160" s="210"/>
      <c r="H160" s="210"/>
      <c r="I160" s="34"/>
      <c r="J160" s="34"/>
      <c r="K160" s="298"/>
      <c r="L160" s="34"/>
      <c r="M160" s="209"/>
      <c r="N160" s="29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</row>
    <row r="161" spans="1:34" ht="14.25">
      <c r="A161" s="34"/>
      <c r="B161" s="34"/>
      <c r="C161" s="34"/>
      <c r="D161" s="209"/>
      <c r="E161" s="34"/>
      <c r="F161" s="209"/>
      <c r="G161" s="210"/>
      <c r="H161" s="210"/>
      <c r="I161" s="34"/>
      <c r="J161" s="34"/>
      <c r="K161" s="298"/>
      <c r="L161" s="34"/>
      <c r="M161" s="209"/>
      <c r="N161" s="29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</row>
    <row r="162" spans="1:34" ht="14.25">
      <c r="A162" s="34"/>
      <c r="B162" s="34"/>
      <c r="C162" s="34"/>
      <c r="D162" s="209"/>
      <c r="E162" s="34"/>
      <c r="F162" s="209"/>
      <c r="G162" s="210"/>
      <c r="H162" s="210"/>
      <c r="I162" s="34"/>
      <c r="J162" s="34"/>
      <c r="K162" s="298"/>
      <c r="L162" s="34"/>
      <c r="M162" s="209"/>
      <c r="N162" s="29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</row>
    <row r="163" spans="1:34" ht="14.25">
      <c r="A163" s="34"/>
      <c r="B163" s="34"/>
      <c r="C163" s="34"/>
      <c r="D163" s="209"/>
      <c r="E163" s="34"/>
      <c r="F163" s="209"/>
      <c r="G163" s="210"/>
      <c r="H163" s="210"/>
      <c r="I163" s="34"/>
      <c r="J163" s="34"/>
      <c r="K163" s="298"/>
      <c r="L163" s="34"/>
      <c r="M163" s="209"/>
      <c r="N163" s="29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</row>
    <row r="164" spans="1:34" ht="14.25">
      <c r="A164" s="34"/>
      <c r="B164" s="34"/>
      <c r="C164" s="34"/>
      <c r="D164" s="209"/>
      <c r="E164" s="34"/>
      <c r="F164" s="209"/>
      <c r="G164" s="210"/>
      <c r="H164" s="210"/>
      <c r="I164" s="34"/>
      <c r="J164" s="34"/>
      <c r="K164" s="298"/>
      <c r="L164" s="34"/>
      <c r="M164" s="209"/>
      <c r="N164" s="29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</row>
    <row r="165" spans="1:34" ht="14.25">
      <c r="A165" s="34"/>
      <c r="B165" s="34"/>
      <c r="C165" s="34"/>
      <c r="D165" s="209"/>
      <c r="E165" s="34"/>
      <c r="F165" s="209"/>
      <c r="G165" s="210"/>
      <c r="H165" s="210"/>
      <c r="I165" s="34"/>
      <c r="J165" s="34"/>
      <c r="K165" s="298"/>
      <c r="L165" s="34"/>
      <c r="M165" s="209"/>
      <c r="N165" s="29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</row>
    <row r="166" spans="1:34" ht="14.25">
      <c r="A166" s="34"/>
      <c r="B166" s="34"/>
      <c r="C166" s="34"/>
      <c r="D166" s="209"/>
      <c r="E166" s="34"/>
      <c r="F166" s="209"/>
      <c r="G166" s="210"/>
      <c r="H166" s="210"/>
      <c r="I166" s="34"/>
      <c r="J166" s="34"/>
      <c r="K166" s="298"/>
      <c r="L166" s="34"/>
      <c r="M166" s="209"/>
      <c r="N166" s="29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</row>
    <row r="167" spans="1:34" ht="14.25">
      <c r="A167" s="34"/>
      <c r="B167" s="34"/>
      <c r="C167" s="34"/>
      <c r="D167" s="209"/>
      <c r="E167" s="34"/>
      <c r="F167" s="209"/>
      <c r="G167" s="210"/>
      <c r="H167" s="210"/>
      <c r="I167" s="34"/>
      <c r="J167" s="34"/>
      <c r="K167" s="298"/>
      <c r="L167" s="34"/>
      <c r="M167" s="209"/>
      <c r="N167" s="29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</row>
    <row r="168" spans="1:34" ht="14.25">
      <c r="A168" s="34"/>
      <c r="B168" s="34"/>
      <c r="C168" s="34"/>
      <c r="D168" s="209"/>
      <c r="E168" s="34"/>
      <c r="F168" s="209"/>
      <c r="G168" s="210"/>
      <c r="H168" s="210"/>
      <c r="I168" s="34"/>
      <c r="J168" s="34"/>
      <c r="K168" s="298"/>
      <c r="L168" s="34"/>
      <c r="M168" s="209"/>
      <c r="N168" s="29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</row>
    <row r="169" spans="1:34" ht="14.25">
      <c r="A169" s="34"/>
      <c r="B169" s="34"/>
      <c r="C169" s="34"/>
      <c r="D169" s="209"/>
      <c r="E169" s="34"/>
      <c r="F169" s="209"/>
      <c r="G169" s="210"/>
      <c r="H169" s="210"/>
      <c r="I169" s="34"/>
      <c r="J169" s="34"/>
      <c r="K169" s="298"/>
      <c r="L169" s="34"/>
      <c r="M169" s="209"/>
      <c r="N169" s="29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</row>
    <row r="170" spans="1:34" ht="14.25">
      <c r="A170" s="34"/>
      <c r="B170" s="34"/>
      <c r="C170" s="34"/>
      <c r="D170" s="209"/>
      <c r="E170" s="34"/>
      <c r="F170" s="209"/>
      <c r="G170" s="210"/>
      <c r="H170" s="210"/>
      <c r="I170" s="34"/>
      <c r="J170" s="34"/>
      <c r="K170" s="298"/>
      <c r="L170" s="34"/>
      <c r="M170" s="209"/>
      <c r="N170" s="29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</row>
    <row r="171" spans="1:34" ht="14.25">
      <c r="A171" s="34"/>
      <c r="B171" s="34"/>
      <c r="C171" s="34"/>
      <c r="D171" s="209"/>
      <c r="E171" s="34"/>
      <c r="F171" s="209"/>
      <c r="G171" s="210"/>
      <c r="H171" s="210"/>
      <c r="I171" s="34"/>
      <c r="J171" s="34"/>
      <c r="K171" s="298"/>
      <c r="L171" s="34"/>
      <c r="M171" s="209"/>
      <c r="N171" s="29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</row>
    <row r="172" spans="1:34" ht="14.25">
      <c r="A172" s="34"/>
      <c r="B172" s="34"/>
      <c r="C172" s="34"/>
      <c r="D172" s="209"/>
      <c r="E172" s="34"/>
      <c r="F172" s="209"/>
      <c r="G172" s="210"/>
      <c r="H172" s="210"/>
      <c r="I172" s="34"/>
      <c r="J172" s="34"/>
      <c r="K172" s="298"/>
      <c r="L172" s="34"/>
      <c r="M172" s="209"/>
      <c r="N172" s="29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</row>
    <row r="173" spans="1:34" ht="14.25">
      <c r="A173" s="34"/>
      <c r="B173" s="34"/>
      <c r="C173" s="34"/>
      <c r="D173" s="209"/>
      <c r="E173" s="34"/>
      <c r="F173" s="209"/>
      <c r="G173" s="210"/>
      <c r="H173" s="210"/>
      <c r="I173" s="34"/>
      <c r="J173" s="34"/>
      <c r="K173" s="298"/>
      <c r="L173" s="34"/>
      <c r="M173" s="209"/>
      <c r="N173" s="29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</row>
    <row r="174" spans="1:34" ht="14.25">
      <c r="A174" s="34"/>
      <c r="B174" s="34"/>
      <c r="C174" s="34"/>
      <c r="D174" s="209"/>
      <c r="E174" s="34"/>
      <c r="F174" s="209"/>
      <c r="G174" s="210"/>
      <c r="H174" s="210"/>
      <c r="I174" s="34"/>
      <c r="J174" s="34"/>
      <c r="K174" s="298"/>
      <c r="L174" s="34"/>
      <c r="M174" s="209"/>
      <c r="N174" s="29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</row>
    <row r="175" spans="1:34" ht="14.25">
      <c r="A175" s="34"/>
      <c r="B175" s="34"/>
      <c r="C175" s="34"/>
      <c r="D175" s="209"/>
      <c r="E175" s="34"/>
      <c r="F175" s="209"/>
      <c r="G175" s="210"/>
      <c r="H175" s="210"/>
      <c r="I175" s="34"/>
      <c r="J175" s="34"/>
      <c r="K175" s="298"/>
      <c r="L175" s="34"/>
      <c r="M175" s="209"/>
      <c r="N175" s="29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</row>
    <row r="176" spans="1:34" ht="14.25">
      <c r="A176" s="34"/>
      <c r="B176" s="34"/>
      <c r="C176" s="34"/>
      <c r="D176" s="209"/>
      <c r="E176" s="34"/>
      <c r="F176" s="209"/>
      <c r="G176" s="210"/>
      <c r="H176" s="210"/>
      <c r="I176" s="34"/>
      <c r="J176" s="34"/>
      <c r="K176" s="298"/>
      <c r="L176" s="34"/>
      <c r="M176" s="209"/>
      <c r="N176" s="29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</row>
    <row r="177" spans="1:34" ht="14.25">
      <c r="A177" s="34"/>
      <c r="B177" s="34"/>
      <c r="C177" s="34"/>
      <c r="D177" s="209"/>
      <c r="E177" s="34"/>
      <c r="F177" s="209"/>
      <c r="G177" s="210"/>
      <c r="H177" s="210"/>
      <c r="I177" s="34"/>
      <c r="J177" s="34"/>
      <c r="K177" s="298"/>
      <c r="L177" s="34"/>
      <c r="M177" s="209"/>
      <c r="N177" s="29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</row>
    <row r="178" spans="1:34" ht="14.25">
      <c r="A178" s="34"/>
      <c r="B178" s="34"/>
      <c r="C178" s="34"/>
      <c r="D178" s="209"/>
      <c r="E178" s="34"/>
      <c r="F178" s="209"/>
      <c r="G178" s="210"/>
      <c r="H178" s="210"/>
      <c r="I178" s="34"/>
      <c r="J178" s="34"/>
      <c r="K178" s="298"/>
      <c r="L178" s="34"/>
      <c r="M178" s="209"/>
      <c r="N178" s="29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</row>
    <row r="179" spans="1:34" ht="14.25">
      <c r="A179" s="34"/>
      <c r="B179" s="34"/>
      <c r="C179" s="34"/>
      <c r="D179" s="209"/>
      <c r="E179" s="34"/>
      <c r="F179" s="209"/>
      <c r="G179" s="210"/>
      <c r="H179" s="210"/>
      <c r="I179" s="34"/>
      <c r="J179" s="34"/>
      <c r="K179" s="298"/>
      <c r="L179" s="34"/>
      <c r="M179" s="209"/>
      <c r="N179" s="29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</row>
    <row r="180" spans="1:34" ht="14.25">
      <c r="A180" s="34"/>
      <c r="B180" s="34"/>
      <c r="C180" s="34"/>
      <c r="D180" s="209"/>
      <c r="E180" s="34"/>
      <c r="F180" s="209"/>
      <c r="G180" s="210"/>
      <c r="H180" s="210"/>
      <c r="I180" s="34"/>
      <c r="J180" s="34"/>
      <c r="K180" s="298"/>
      <c r="L180" s="34"/>
      <c r="M180" s="209"/>
      <c r="N180" s="29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</row>
    <row r="181" spans="1:34" ht="14.25">
      <c r="A181" s="34"/>
      <c r="B181" s="34"/>
      <c r="C181" s="34"/>
      <c r="D181" s="209"/>
      <c r="E181" s="34"/>
      <c r="F181" s="209"/>
      <c r="G181" s="210"/>
      <c r="H181" s="210"/>
      <c r="I181" s="34"/>
      <c r="J181" s="34"/>
      <c r="K181" s="298"/>
      <c r="L181" s="34"/>
      <c r="M181" s="209"/>
      <c r="N181" s="29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</row>
    <row r="182" spans="1:34" ht="14.25">
      <c r="A182" s="34"/>
      <c r="B182" s="34"/>
      <c r="C182" s="34"/>
      <c r="D182" s="209"/>
      <c r="E182" s="34"/>
      <c r="F182" s="209"/>
      <c r="G182" s="210"/>
      <c r="H182" s="210"/>
      <c r="I182" s="34"/>
      <c r="J182" s="34"/>
      <c r="K182" s="298"/>
      <c r="L182" s="34"/>
      <c r="M182" s="209"/>
      <c r="N182" s="29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</row>
    <row r="183" spans="1:34" ht="14.25">
      <c r="A183" s="34"/>
      <c r="B183" s="34"/>
      <c r="C183" s="34"/>
      <c r="D183" s="209"/>
      <c r="E183" s="34"/>
      <c r="F183" s="209"/>
      <c r="G183" s="210"/>
      <c r="H183" s="210"/>
      <c r="I183" s="34"/>
      <c r="J183" s="34"/>
      <c r="K183" s="298"/>
      <c r="L183" s="34"/>
      <c r="M183" s="209"/>
      <c r="N183" s="29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</row>
    <row r="184" spans="1:34" ht="14.25">
      <c r="A184" s="34"/>
      <c r="B184" s="34"/>
      <c r="C184" s="34"/>
      <c r="D184" s="209"/>
      <c r="E184" s="34"/>
      <c r="F184" s="209"/>
      <c r="G184" s="210"/>
      <c r="H184" s="210"/>
      <c r="I184" s="34"/>
      <c r="J184" s="34"/>
      <c r="K184" s="298"/>
      <c r="L184" s="34"/>
      <c r="M184" s="209"/>
      <c r="N184" s="29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</row>
    <row r="185" spans="1:34" ht="14.25">
      <c r="A185" s="34"/>
      <c r="B185" s="34"/>
      <c r="C185" s="34"/>
      <c r="D185" s="209"/>
      <c r="E185" s="34"/>
      <c r="F185" s="209"/>
      <c r="G185" s="210"/>
      <c r="H185" s="210"/>
      <c r="I185" s="34"/>
      <c r="J185" s="34"/>
      <c r="K185" s="298"/>
      <c r="L185" s="34"/>
      <c r="M185" s="209"/>
      <c r="N185" s="29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</row>
    <row r="186" spans="1:34" ht="14.25">
      <c r="A186" s="34"/>
      <c r="B186" s="34"/>
      <c r="C186" s="34"/>
      <c r="D186" s="209"/>
      <c r="E186" s="34"/>
      <c r="F186" s="209"/>
      <c r="G186" s="210"/>
      <c r="H186" s="210"/>
      <c r="I186" s="34"/>
      <c r="J186" s="34"/>
      <c r="K186" s="298"/>
      <c r="L186" s="34"/>
      <c r="M186" s="209"/>
      <c r="N186" s="29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</row>
    <row r="187" spans="1:34" ht="14.25">
      <c r="A187" s="34"/>
      <c r="B187" s="34"/>
      <c r="C187" s="34"/>
      <c r="D187" s="209"/>
      <c r="E187" s="34"/>
      <c r="F187" s="209"/>
      <c r="G187" s="210"/>
      <c r="H187" s="210"/>
      <c r="I187" s="34"/>
      <c r="J187" s="34"/>
      <c r="K187" s="298"/>
      <c r="L187" s="34"/>
      <c r="M187" s="209"/>
      <c r="N187" s="29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</row>
    <row r="188" spans="1:34" ht="14.25">
      <c r="A188" s="34"/>
      <c r="B188" s="34"/>
      <c r="C188" s="34"/>
      <c r="D188" s="209"/>
      <c r="E188" s="34"/>
      <c r="F188" s="209"/>
      <c r="G188" s="210"/>
      <c r="H188" s="210"/>
      <c r="I188" s="34"/>
      <c r="J188" s="34"/>
      <c r="K188" s="298"/>
      <c r="L188" s="34"/>
      <c r="M188" s="209"/>
      <c r="N188" s="29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</row>
    <row r="189" spans="1:34" ht="14.25">
      <c r="A189" s="34"/>
      <c r="B189" s="34"/>
      <c r="C189" s="34"/>
      <c r="D189" s="209"/>
      <c r="E189" s="34"/>
      <c r="F189" s="209"/>
      <c r="G189" s="210"/>
      <c r="H189" s="210"/>
      <c r="I189" s="34"/>
      <c r="J189" s="34"/>
      <c r="K189" s="298"/>
      <c r="L189" s="34"/>
      <c r="M189" s="209"/>
      <c r="N189" s="29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</row>
    <row r="190" spans="1:34" ht="14.25">
      <c r="A190" s="34"/>
      <c r="B190" s="34"/>
      <c r="C190" s="34"/>
      <c r="D190" s="209"/>
      <c r="E190" s="34"/>
      <c r="F190" s="209"/>
      <c r="G190" s="210"/>
      <c r="H190" s="210"/>
      <c r="I190" s="34"/>
      <c r="J190" s="34"/>
      <c r="K190" s="298"/>
      <c r="L190" s="34"/>
      <c r="M190" s="209"/>
      <c r="N190" s="29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</row>
    <row r="191" spans="1:34" ht="14.25">
      <c r="A191" s="34"/>
      <c r="B191" s="34"/>
      <c r="C191" s="34"/>
      <c r="D191" s="209"/>
      <c r="E191" s="34"/>
      <c r="F191" s="209"/>
      <c r="G191" s="210"/>
      <c r="H191" s="210"/>
      <c r="I191" s="34"/>
      <c r="J191" s="34"/>
      <c r="K191" s="298"/>
      <c r="L191" s="34"/>
      <c r="M191" s="209"/>
      <c r="N191" s="29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</row>
    <row r="192" spans="1:34" ht="14.25">
      <c r="A192" s="34"/>
      <c r="B192" s="34"/>
      <c r="C192" s="34"/>
      <c r="D192" s="209"/>
      <c r="E192" s="34"/>
      <c r="F192" s="209"/>
      <c r="G192" s="210"/>
      <c r="H192" s="210"/>
      <c r="I192" s="34"/>
      <c r="J192" s="34"/>
      <c r="K192" s="298"/>
      <c r="L192" s="34"/>
      <c r="M192" s="209"/>
      <c r="N192" s="29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</row>
    <row r="193" spans="1:34" ht="14.25">
      <c r="A193" s="34"/>
      <c r="B193" s="34"/>
      <c r="C193" s="34"/>
      <c r="D193" s="209"/>
      <c r="E193" s="34"/>
      <c r="F193" s="209"/>
      <c r="G193" s="210"/>
      <c r="H193" s="210"/>
      <c r="I193" s="34"/>
      <c r="J193" s="34"/>
      <c r="K193" s="298"/>
      <c r="L193" s="34"/>
      <c r="M193" s="209"/>
      <c r="N193" s="29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</row>
    <row r="194" spans="1:34" ht="14.25">
      <c r="A194" s="34"/>
      <c r="B194" s="34"/>
      <c r="C194" s="34"/>
      <c r="D194" s="209"/>
      <c r="E194" s="34"/>
      <c r="F194" s="209"/>
      <c r="G194" s="210"/>
      <c r="H194" s="210"/>
      <c r="I194" s="34"/>
      <c r="J194" s="34"/>
      <c r="K194" s="298"/>
      <c r="L194" s="34"/>
      <c r="M194" s="209"/>
      <c r="N194" s="29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</row>
    <row r="195" spans="1:34" ht="14.25">
      <c r="A195" s="34"/>
      <c r="B195" s="34"/>
      <c r="C195" s="34"/>
      <c r="D195" s="209"/>
      <c r="E195" s="34"/>
      <c r="F195" s="209"/>
      <c r="G195" s="210"/>
      <c r="H195" s="210"/>
      <c r="I195" s="34"/>
      <c r="J195" s="34"/>
      <c r="K195" s="298"/>
      <c r="L195" s="34"/>
      <c r="M195" s="209"/>
      <c r="N195" s="29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</row>
    <row r="196" spans="1:34" ht="14.25">
      <c r="A196" s="34"/>
      <c r="B196" s="34"/>
      <c r="C196" s="34"/>
      <c r="D196" s="209"/>
      <c r="E196" s="34"/>
      <c r="F196" s="209"/>
      <c r="G196" s="210"/>
      <c r="H196" s="210"/>
      <c r="I196" s="34"/>
      <c r="J196" s="34"/>
      <c r="K196" s="298"/>
      <c r="L196" s="34"/>
      <c r="M196" s="209"/>
      <c r="N196" s="29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</row>
    <row r="197" spans="1:34" ht="14.25">
      <c r="A197" s="34"/>
      <c r="B197" s="34"/>
      <c r="C197" s="34"/>
      <c r="D197" s="209"/>
      <c r="E197" s="34"/>
      <c r="F197" s="209"/>
      <c r="G197" s="210"/>
      <c r="H197" s="210"/>
      <c r="I197" s="34"/>
      <c r="J197" s="34"/>
      <c r="K197" s="298"/>
      <c r="L197" s="34"/>
      <c r="M197" s="209"/>
      <c r="N197" s="29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</row>
    <row r="198" spans="1:34" ht="14.25">
      <c r="A198" s="34"/>
      <c r="B198" s="34"/>
      <c r="C198" s="34"/>
      <c r="D198" s="209"/>
      <c r="E198" s="34"/>
      <c r="F198" s="209"/>
      <c r="G198" s="210"/>
      <c r="H198" s="210"/>
      <c r="I198" s="34"/>
      <c r="J198" s="34"/>
      <c r="K198" s="298"/>
      <c r="L198" s="34"/>
      <c r="M198" s="209"/>
      <c r="N198" s="29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</row>
    <row r="199" spans="1:34" ht="14.25">
      <c r="A199" s="34"/>
      <c r="B199" s="34"/>
      <c r="C199" s="34"/>
      <c r="D199" s="209"/>
      <c r="E199" s="34"/>
      <c r="F199" s="209"/>
      <c r="G199" s="210"/>
      <c r="H199" s="210"/>
      <c r="I199" s="34"/>
      <c r="J199" s="34"/>
      <c r="K199" s="298"/>
      <c r="L199" s="34"/>
      <c r="M199" s="209"/>
      <c r="N199" s="29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</row>
    <row r="200" spans="1:34" ht="14.25">
      <c r="A200" s="34"/>
      <c r="B200" s="34"/>
      <c r="C200" s="34"/>
      <c r="D200" s="209"/>
      <c r="E200" s="34"/>
      <c r="F200" s="209"/>
      <c r="G200" s="210"/>
      <c r="H200" s="210"/>
      <c r="I200" s="34"/>
      <c r="J200" s="34"/>
      <c r="K200" s="298"/>
      <c r="L200" s="34"/>
      <c r="M200" s="209"/>
      <c r="N200" s="29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</row>
    <row r="201" spans="1:34" ht="14.25">
      <c r="A201" s="34"/>
      <c r="B201" s="34"/>
      <c r="C201" s="34"/>
      <c r="D201" s="209"/>
      <c r="E201" s="34"/>
      <c r="F201" s="209"/>
      <c r="G201" s="210"/>
      <c r="H201" s="210"/>
      <c r="I201" s="34"/>
      <c r="J201" s="34"/>
      <c r="K201" s="298"/>
      <c r="L201" s="34"/>
      <c r="M201" s="209"/>
      <c r="N201" s="29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</row>
  </sheetData>
  <mergeCells count="28">
    <mergeCell ref="C143:D143"/>
    <mergeCell ref="E143:F143"/>
    <mergeCell ref="C144:D144"/>
    <mergeCell ref="E144:F144"/>
    <mergeCell ref="A112:D112"/>
    <mergeCell ref="A128:C128"/>
    <mergeCell ref="B133:C133"/>
    <mergeCell ref="K133:L133"/>
    <mergeCell ref="C142:F142"/>
    <mergeCell ref="A4:B4"/>
    <mergeCell ref="A32:B32"/>
    <mergeCell ref="A71:B71"/>
    <mergeCell ref="B109:C109"/>
    <mergeCell ref="K109:L109"/>
    <mergeCell ref="A1:N1"/>
    <mergeCell ref="A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Pgtos Jan17</vt:lpstr>
      <vt:lpstr>Pgtos Fev17</vt:lpstr>
      <vt:lpstr>Pgtos Mar17</vt:lpstr>
      <vt:lpstr>Pgtos Abr17</vt:lpstr>
      <vt:lpstr>Pgtos Mai17</vt:lpstr>
      <vt:lpstr>Pgtos Junho17</vt:lpstr>
      <vt:lpstr>Pgtos Julho17</vt:lpstr>
      <vt:lpstr>Pgtos Agosto17</vt:lpstr>
      <vt:lpstr>Pgtos Setembro17</vt:lpstr>
      <vt:lpstr>Pgtos Outubro17</vt:lpstr>
      <vt:lpstr>Pgtos Novembro17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APARECIDA CAJUEIRO GONÇALVES</dc:creator>
  <cp:lastModifiedBy>ANDREA APARECIDA CAJUEIRO GONÇALVES</cp:lastModifiedBy>
  <cp:revision>1</cp:revision>
  <cp:lastPrinted>2017-11-07T12:26:22Z</cp:lastPrinted>
  <dcterms:created xsi:type="dcterms:W3CDTF">2017-11-09T11:05:39Z</dcterms:created>
  <dcterms:modified xsi:type="dcterms:W3CDTF">2017-11-09T11:05:39Z</dcterms:modified>
  <dc:language>pt-BR</dc:language>
</cp:coreProperties>
</file>